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348" windowWidth="9696" windowHeight="6804" tabRatio="1000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МС 3443 Помогаю" sheetId="13" r:id="rId4"/>
    <sheet name="Поступления МКБ" sheetId="12" r:id="rId5"/>
    <sheet name="Поступления сайт" sheetId="14" r:id="rId6"/>
    <sheet name="Поступления СКБ-Банк" sheetId="15" r:id="rId7"/>
    <sheet name="Поступления Благо.ру" sheetId="10" r:id="rId8"/>
    <sheet name="Поступления Киви" sheetId="9" r:id="rId9"/>
  </sheets>
  <definedNames>
    <definedName name="_xlnm._FilterDatabase" localSheetId="1" hidden="1">'Поступления Банк'!$A$4:$F$95</definedName>
    <definedName name="_xlnm._FilterDatabase" localSheetId="7" hidden="1">'Поступления Благо.ру'!$B$4:$D$4</definedName>
    <definedName name="_xlnm._FilterDatabase" localSheetId="8" hidden="1">'Поступления Киви'!$B$4:$D$78</definedName>
    <definedName name="_xlnm._FilterDatabase" localSheetId="4" hidden="1">'Поступления МКБ'!$B$4:$D$4</definedName>
    <definedName name="_xlnm._FilterDatabase" localSheetId="2" hidden="1">'Поступления МТС USSD'!$B$4:$D$4</definedName>
    <definedName name="_xlnm._FilterDatabase" localSheetId="5" hidden="1">'Поступления сайт'!$A$4:$F$139</definedName>
    <definedName name="_xlnm._FilterDatabase" localSheetId="3" hidden="1">'Поступления СМС 3443 Помогаю'!$B$4:$D$4</definedName>
  </definedNames>
  <calcPr calcId="145621" refMode="R1C1"/>
</workbook>
</file>

<file path=xl/calcChain.xml><?xml version="1.0" encoding="utf-8"?>
<calcChain xmlns="http://schemas.openxmlformats.org/spreadsheetml/2006/main">
  <c r="C2" i="15" l="1"/>
  <c r="C123" i="15" l="1"/>
  <c r="C54" i="11" l="1"/>
  <c r="C22" i="7" l="1"/>
  <c r="C2" i="1"/>
  <c r="C2" i="12" l="1"/>
  <c r="C2" i="13"/>
  <c r="C14" i="10"/>
  <c r="C2" i="14"/>
  <c r="D3" i="7" s="1"/>
  <c r="C12" i="9" l="1"/>
  <c r="C30" i="7" l="1"/>
  <c r="C15" i="10"/>
  <c r="C2" i="10" s="1"/>
  <c r="D5" i="7" l="1"/>
  <c r="C13" i="9"/>
  <c r="C2" i="9" s="1"/>
  <c r="C55" i="11" l="1"/>
  <c r="C2" i="11" s="1"/>
</calcChain>
</file>

<file path=xl/sharedStrings.xml><?xml version="1.0" encoding="utf-8"?>
<sst xmlns="http://schemas.openxmlformats.org/spreadsheetml/2006/main" count="1379" uniqueCount="778">
  <si>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</si>
  <si>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</si>
  <si>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</si>
  <si>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</si>
  <si>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</si>
  <si>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</si>
  <si>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</si>
  <si>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</si>
  <si>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</si>
  <si>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</si>
  <si>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</si>
  <si>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</si>
  <si>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</si>
  <si>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ЗАО "КИВИ"</t>
  </si>
  <si>
    <t>ООО "СПК "Д-Строй"</t>
  </si>
  <si>
    <t>ООО НКО "ДЕНЬГИ.МЭЙЛ.РУ"</t>
  </si>
  <si>
    <t>анонимное пожертвование</t>
  </si>
  <si>
    <t>на лечение Алины Василишиной</t>
  </si>
  <si>
    <t>Итого:</t>
  </si>
  <si>
    <t>Расходы на уставную деятельность</t>
  </si>
  <si>
    <t>Процент комиссии 4%</t>
  </si>
  <si>
    <t>Комиссия 6%</t>
  </si>
  <si>
    <t>ООО "Авангард СПб"</t>
  </si>
  <si>
    <t>ИП Юсеев Рауф Гатович</t>
  </si>
  <si>
    <t>на лечение Александра Криницкого</t>
  </si>
  <si>
    <t>боксы</t>
  </si>
  <si>
    <t>Жертвователь (последние 4 цифры номера)</t>
  </si>
  <si>
    <t>ООО "Опт Сити Тойз"</t>
  </si>
  <si>
    <t>Процент комиссии 3,5%</t>
  </si>
  <si>
    <t>комиссия за ведение расчетного счета в ОАО МКБ</t>
  </si>
  <si>
    <t>Отчет о полученных пожертвованиях и произведенных затратах за июнь 2014 г.</t>
  </si>
  <si>
    <t xml:space="preserve">Поступления за июнь 2014 </t>
  </si>
  <si>
    <t>Расходы за июнь 2014</t>
  </si>
  <si>
    <t>Отчет о полученных пожертвованиях, перечисленных на расчетный счет, за июнь 2014 г.</t>
  </si>
  <si>
    <t>Отчет о пожертвованиях, перечисленных через ресурс Благо.ру, за июнь 2014 г.</t>
  </si>
  <si>
    <t>Отчет о пожертвованиях, перечисленных через платежную систему КИВИ, за июнь 2014 г.</t>
  </si>
  <si>
    <t>Отчет о пожертвованиях, перечисленных через МТС USSD, за июнь 2014</t>
  </si>
  <si>
    <t>Отчет о пожертвованиях, поступивших на номер 3443 за июнь 2014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</si>
  <si>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июнь 2014</t>
  </si>
  <si>
    <t>Отчет о пожертвованиях, перечисленных через сайт www.bfkh.ru через платежную систему Платрон за июнь 2014</t>
  </si>
  <si>
    <t>Оплата за верстку брошюры "Опухоли головного и спинного мозга" в рамках проекта "Знать и не бояться"</t>
  </si>
  <si>
    <t>Оплата за образовательный проект для врачей в Кирове</t>
  </si>
  <si>
    <t>Оплата ж/д билетов на "Игры победителей" по программе "Терапия Счастья"</t>
  </si>
  <si>
    <t>Оплата авиабилетов Москва-Сингапур-Москва для Желудкойвой О.Г. и Шонус Д. на конференцию по опухолям мозга у детей «ISPNO Singapore 2014 International symposium on pediatric neuro-oncology», при поддержке ISPN (Международное общество детской нейрохирургии) , ESPN (Европейское общество детской нейрохирургии) , и WFNS (Всемирная федерация нейрохирургических обществ)</t>
  </si>
  <si>
    <t>Оплата за препараты Тахокомб и Тиссукол Кит для МУЗ "Люберецкая районная больница №3"</t>
  </si>
  <si>
    <t>ООО "КВАРТА"</t>
  </si>
  <si>
    <t>ИП Шурочкина Нюша Владимировна</t>
  </si>
  <si>
    <t>Мареичев А. В.</t>
  </si>
  <si>
    <t>Лашкевич Николай Николаевич</t>
  </si>
  <si>
    <t>Театр МОСТ</t>
  </si>
  <si>
    <t>SAP</t>
  </si>
  <si>
    <t>Mon Kids (детский праздник)</t>
  </si>
  <si>
    <t>Комарицкая О. Л.</t>
  </si>
  <si>
    <t>Швайковская И.</t>
  </si>
  <si>
    <t>ЗАО "Сбербанк Управление Активами"</t>
  </si>
  <si>
    <t>ООО "ПАРТНЕРСКИЕ ТЕХНОЛОГИИ"</t>
  </si>
  <si>
    <t>Лукьянова М. Е.</t>
  </si>
  <si>
    <t>уставная деятельность</t>
  </si>
  <si>
    <t>на лечение Светланы Мерзликиной</t>
  </si>
  <si>
    <t>на лечение Виктории Солодовниковой</t>
  </si>
  <si>
    <t>на леение Богдана Котенко</t>
  </si>
  <si>
    <t>на лечение Софьи Кипкеевой</t>
  </si>
  <si>
    <t>Е. Мельниченко</t>
  </si>
  <si>
    <t>От сердца к сердцу на IRR.ru - #10 - Пуанты знаменитой балерины</t>
  </si>
  <si>
    <t>От сердца к сердцу на IRR.ru - #15 - Платок Yves Saint Laurent</t>
  </si>
  <si>
    <t>От сердца к сердцу на IRR.ru - #18 - Запонки Paul Smith</t>
  </si>
  <si>
    <t>От сердца к сердцу на IRR.ru - #27 - Слоник ручной работы</t>
  </si>
  <si>
    <t>От сердца к сердцу на IRR.ru - #31 - Брелок Richmond</t>
  </si>
  <si>
    <t>От сердца к сердцу на IRR.ru - #34 - Изящная бабочка от эксперта моды</t>
  </si>
  <si>
    <t xml:space="preserve">От сердца к сердцу на IRR.ru - #36 - </t>
  </si>
  <si>
    <t>От сердца к сердцу на IRR.ru - #37 - Антология хитов от кумира</t>
  </si>
  <si>
    <t>От сердца к сердцу на IRR.ru - #39 - Ночная Коломна глазами мастера</t>
  </si>
  <si>
    <t>От сердца к сердцу на IRR.ru - #41 - Зима глазами художника</t>
  </si>
  <si>
    <t>Никита Бальберг</t>
  </si>
  <si>
    <t>Глеб Алексеев</t>
  </si>
  <si>
    <t>Тарас Сморода</t>
  </si>
  <si>
    <t>Саша Криницкий</t>
  </si>
  <si>
    <t>Богдан Котенко</t>
  </si>
  <si>
    <t>Вероника Пекина</t>
  </si>
  <si>
    <t>Алина Сизова</t>
  </si>
  <si>
    <t>Камилла Крымукова</t>
  </si>
  <si>
    <t>Светлана Мерзликина</t>
  </si>
  <si>
    <t>Виктория Солодовникова</t>
  </si>
  <si>
    <t>Александр Криницкий</t>
  </si>
  <si>
    <t>Владимир Васянович</t>
  </si>
  <si>
    <t>Софья Кипкеева</t>
  </si>
  <si>
    <t>Елизавета Ракоедова</t>
  </si>
  <si>
    <t>2014-06-26 15:35:03.914000</t>
  </si>
  <si>
    <t>2014-06-26 12:22:54.186000</t>
  </si>
  <si>
    <t>2014-06-26 10:15:15.227000</t>
  </si>
  <si>
    <t>2014-06-26 08:18:28.548000</t>
  </si>
  <si>
    <t>2014-06-25 00:35:22.242000</t>
  </si>
  <si>
    <t>2014-06-24 12:17:51.385000</t>
  </si>
  <si>
    <t>2014-06-23 22:01:25.958000</t>
  </si>
  <si>
    <t>2014-06-23 21:55:43.237000</t>
  </si>
  <si>
    <t>2014-06-23 16:55:25.215000</t>
  </si>
  <si>
    <t>2014-06-22 21:16:04.039000</t>
  </si>
  <si>
    <t>2014-06-22 18:34:18.620000</t>
  </si>
  <si>
    <t>2014-06-21 09:34:18.588000</t>
  </si>
  <si>
    <t>2014-06-20 19:09:43.664000</t>
  </si>
  <si>
    <t>2014-06-20 19:07:47.385000</t>
  </si>
  <si>
    <t>2014-06-20 19:06:36.591000</t>
  </si>
  <si>
    <t>2014-06-20 19:05:12.381000</t>
  </si>
  <si>
    <t>2014-06-20 17:48:39.792000</t>
  </si>
  <si>
    <t>2014-06-20 17:47:04.992000</t>
  </si>
  <si>
    <t>2014-06-20 17:45:31.774000</t>
  </si>
  <si>
    <t>2014-06-20 17:43:53.778000</t>
  </si>
  <si>
    <t>2014-06-20 17:07:42.862000</t>
  </si>
  <si>
    <t>2014-06-20 17:05:10.122000</t>
  </si>
  <si>
    <t>2014-06-20 14:08:24.566000</t>
  </si>
  <si>
    <t>2014-06-20 13:33:57.716000</t>
  </si>
  <si>
    <t>2014-06-20 12:34:18.748000</t>
  </si>
  <si>
    <t>2014-06-20 11:46:15.435000</t>
  </si>
  <si>
    <t>2014-06-19 20:56:27.717000</t>
  </si>
  <si>
    <t>2014-06-18 16:22:48.332000</t>
  </si>
  <si>
    <t>2014-06-18 15:05:32.422000</t>
  </si>
  <si>
    <t>2014-06-18 13:39:11.345000</t>
  </si>
  <si>
    <t>2014-06-18 13:02:47.161000</t>
  </si>
  <si>
    <t>2014-06-17 18:21:46.307000</t>
  </si>
  <si>
    <t>2014-06-17 13:24:04.008000</t>
  </si>
  <si>
    <t>2014-06-17 12:28:22.012000</t>
  </si>
  <si>
    <t>2014-06-17 11:59:02.743000</t>
  </si>
  <si>
    <t>2014-06-17 11:52:18.607000</t>
  </si>
  <si>
    <t>2014-06-17 10:24:01.746000</t>
  </si>
  <si>
    <t>2014-06-16 15:15:01.587000</t>
  </si>
  <si>
    <t>2014-06-16 13:42:23.231000</t>
  </si>
  <si>
    <t>2014-06-16 10:43:17.981000</t>
  </si>
  <si>
    <t>2014-06-16 05:23:40.038000</t>
  </si>
  <si>
    <t>2014-06-15 22:16:56.991000</t>
  </si>
  <si>
    <t>2014-06-15 20:03:52.238000</t>
  </si>
  <si>
    <t>2014-06-15 12:45:33.557000</t>
  </si>
  <si>
    <t>2014-06-14 12:58:57.813000</t>
  </si>
  <si>
    <t>2014-06-13 11:45:49.324000</t>
  </si>
  <si>
    <t>2014-06-12 23:57:13.035000</t>
  </si>
  <si>
    <t>2014-06-12 23:56:29.776000</t>
  </si>
  <si>
    <t>2014-06-12 12:54:48.521000</t>
  </si>
  <si>
    <t>2014-06-11 22:30:37.932000</t>
  </si>
  <si>
    <t>2014-06-11 21:12:56.336000</t>
  </si>
  <si>
    <t>2014-06-11 14:52:09.488000</t>
  </si>
  <si>
    <t>2014-06-11 12:23:37.994000</t>
  </si>
  <si>
    <t>2014-06-11 11:03:53.670000</t>
  </si>
  <si>
    <t>2014-06-11 01:01:40.678000</t>
  </si>
  <si>
    <t>2014-06-10 22:11:36.502000</t>
  </si>
  <si>
    <t>2014-06-10 16:44:39.910000</t>
  </si>
  <si>
    <t>2014-06-10 16:43:17.109000</t>
  </si>
  <si>
    <t>2014-06-10 15:26:41.484000</t>
  </si>
  <si>
    <t>2014-06-10 14:53:11.427000</t>
  </si>
  <si>
    <t>2014-06-10 14:47:53.060000</t>
  </si>
  <si>
    <t>2014-06-10 12:41:04.540000</t>
  </si>
  <si>
    <t>2014-06-10 11:22:41.217000</t>
  </si>
  <si>
    <t>2014-06-10 04:06:24.555000</t>
  </si>
  <si>
    <t>2014-06-09 22:16:30.240000</t>
  </si>
  <si>
    <t>2014-06-09 20:41:16.397000</t>
  </si>
  <si>
    <t>2014-06-09 18:23:31.820000</t>
  </si>
  <si>
    <t>2014-06-09 17:13:07.993000</t>
  </si>
  <si>
    <t>2014-06-09 12:33:39.025000</t>
  </si>
  <si>
    <t>2014-06-09 11:59:25.985000</t>
  </si>
  <si>
    <t>2014-06-09 09:36:25.365000</t>
  </si>
  <si>
    <t>2014-06-09 08:59:35.314000</t>
  </si>
  <si>
    <t>2014-06-08 14:12:17.759000</t>
  </si>
  <si>
    <t>2014-06-08 03:32:09.518000</t>
  </si>
  <si>
    <t>2014-06-07 14:25:52.405000</t>
  </si>
  <si>
    <t>2014-06-06 20:35:07.101000</t>
  </si>
  <si>
    <t>2014-06-06 20:33:10.718000</t>
  </si>
  <si>
    <t>2014-06-06 16:10:42.262000</t>
  </si>
  <si>
    <t>2014-06-06 12:25:46.506000</t>
  </si>
  <si>
    <t>2014-06-06 10:56:19.800000</t>
  </si>
  <si>
    <t>2014-06-06 10:12:53.115000</t>
  </si>
  <si>
    <t>2014-06-06 10:12:06.392000</t>
  </si>
  <si>
    <t>2014-06-06 10:08:57.293000</t>
  </si>
  <si>
    <t>2014-06-06 09:37:54.070000</t>
  </si>
  <si>
    <t>2014-06-06 08:57:54.879000</t>
  </si>
  <si>
    <t>2014-06-06 06:53:34.516000</t>
  </si>
  <si>
    <t>2014-06-06 06:42:36.644000</t>
  </si>
  <si>
    <t>2014-06-06 05:24:09.753000</t>
  </si>
  <si>
    <t>2014-06-05 23:13:08.107000</t>
  </si>
  <si>
    <t>2014-06-05 17:43:26.202000</t>
  </si>
  <si>
    <t>2014-06-05 13:46:17.360000</t>
  </si>
  <si>
    <t>2014-06-05 13:26:18.367000</t>
  </si>
  <si>
    <t>2014-06-05 13:14:49.985000</t>
  </si>
  <si>
    <t>2014-06-05 13:12:44.146000</t>
  </si>
  <si>
    <t>2014-06-05 10:44:47.378000</t>
  </si>
  <si>
    <t>2014-06-05 10:27:48.104000</t>
  </si>
  <si>
    <t>2014-06-04 21:54:56.759000</t>
  </si>
  <si>
    <t>2014-06-04 20:42:19.481000</t>
  </si>
  <si>
    <t>2014-06-04 18:15:35.056000</t>
  </si>
  <si>
    <t>2014-06-04 15:17:17.719000</t>
  </si>
  <si>
    <t>2014-06-04 14:33:12.384000</t>
  </si>
  <si>
    <t>2014-06-04 13:39:20.117000</t>
  </si>
  <si>
    <t>2014-06-04 12:32:34.431000</t>
  </si>
  <si>
    <t>2014-06-04 11:52:07.461000</t>
  </si>
  <si>
    <t>2014-06-04 11:50:33.280000</t>
  </si>
  <si>
    <t>2014-06-04 11:41:14.516000</t>
  </si>
  <si>
    <t>2014-06-04 11:37:06.621000</t>
  </si>
  <si>
    <t>2014-06-04 11:25:31.324000</t>
  </si>
  <si>
    <t>2014-06-04 11:24:30.237000</t>
  </si>
  <si>
    <t>2014-06-04 10:52:02.277000</t>
  </si>
  <si>
    <t>2014-06-04 07:05:44.045000</t>
  </si>
  <si>
    <t>2014-06-03 12:45:21.149000</t>
  </si>
  <si>
    <t>2014-06-03 09:39:45.934000</t>
  </si>
  <si>
    <t>2014-06-03 08:49:30.437000</t>
  </si>
  <si>
    <t>2014-06-03 08:45:28.671000</t>
  </si>
  <si>
    <t>2014-06-03 08:36:30.035000</t>
  </si>
  <si>
    <t>2014-06-03 07:49:50.477000</t>
  </si>
  <si>
    <t>2014-06-03 07:09:10.342000</t>
  </si>
  <si>
    <t>2014-06-03 05:50:21.442000</t>
  </si>
  <si>
    <t>2014-06-03 04:06:21.935000</t>
  </si>
  <si>
    <t>2014-06-02 21:56:31.431000</t>
  </si>
  <si>
    <t>2014-06-02 18:13:59.982000</t>
  </si>
  <si>
    <t>2014-06-02 17:26:51.956000</t>
  </si>
  <si>
    <t>2014-06-02 17:16:45.289000</t>
  </si>
  <si>
    <t>2014-06-02 14:49:17.711000</t>
  </si>
  <si>
    <t>2014-06-02 14:42:10.168000</t>
  </si>
  <si>
    <t>2014-06-02 14:25:21.102000</t>
  </si>
  <si>
    <t>2014-06-02 14:14:01.642000</t>
  </si>
  <si>
    <t>2014-06-02 14:13:17.957000</t>
  </si>
  <si>
    <t>2014-06-02 13:33:44.310000</t>
  </si>
  <si>
    <t>2014-06-02 12:21:03.817000</t>
  </si>
  <si>
    <t>2014-06-02 11:08:05.970000</t>
  </si>
  <si>
    <t>2014-06-02 11:03:27.236000</t>
  </si>
  <si>
    <t>2014-06-02 10:56:28.073000</t>
  </si>
  <si>
    <t>2014-06-02 10:30:16.216000</t>
  </si>
  <si>
    <t>2014-06-02 08:27:17.519000</t>
  </si>
  <si>
    <t>2014-06-02 08:07:34.135000</t>
  </si>
  <si>
    <t>2014-06-02 08:00:20.945000</t>
  </si>
  <si>
    <t>2014-06-02 07:21:52.856000</t>
  </si>
  <si>
    <t>2014-06-02 07:11:59.277000</t>
  </si>
  <si>
    <t>2014-06-02 07:04:26.599000</t>
  </si>
  <si>
    <t>2014-06-02 07:03:50.420000</t>
  </si>
  <si>
    <t>2014-06-02 06:59:46.660000</t>
  </si>
  <si>
    <t>2014-06-02 06:51:14.916000</t>
  </si>
  <si>
    <t>2014-06-02 06:11:28.084000</t>
  </si>
  <si>
    <t>2014-06-02 06:03:40.825000</t>
  </si>
  <si>
    <t>2014-06-02 05:54:15.056000</t>
  </si>
  <si>
    <t>2014-06-02 05:51:44.043000</t>
  </si>
  <si>
    <t>2014-06-02 05:45:09.574000</t>
  </si>
  <si>
    <t>2014-06-01 15:04:35.640000</t>
  </si>
  <si>
    <t>2014-06-01 14:45:29.132000</t>
  </si>
  <si>
    <t>2014-06-01 12:13:34.678000</t>
  </si>
  <si>
    <t>2014-06-01 11:09:57.313000</t>
  </si>
  <si>
    <t>2014-06-01 11:04:06.271000</t>
  </si>
  <si>
    <t>2014-06-01 10:11:35.676000</t>
  </si>
  <si>
    <t>2014-06-01 08:24:15.751000</t>
  </si>
  <si>
    <t>0714</t>
  </si>
  <si>
    <t>4765</t>
  </si>
  <si>
    <t>6350</t>
  </si>
  <si>
    <t>4225</t>
  </si>
  <si>
    <t>7054</t>
  </si>
  <si>
    <t>3203</t>
  </si>
  <si>
    <t>6935</t>
  </si>
  <si>
    <t>0188</t>
  </si>
  <si>
    <t>8904</t>
  </si>
  <si>
    <t>2366</t>
  </si>
  <si>
    <t>3838</t>
  </si>
  <si>
    <t>4304</t>
  </si>
  <si>
    <t>8589</t>
  </si>
  <si>
    <t>6496</t>
  </si>
  <si>
    <t>8870</t>
  </si>
  <si>
    <t>8378</t>
  </si>
  <si>
    <t>2842</t>
  </si>
  <si>
    <t>6171</t>
  </si>
  <si>
    <t>3385</t>
  </si>
  <si>
    <t>8725</t>
  </si>
  <si>
    <t>2829</t>
  </si>
  <si>
    <t>2924</t>
  </si>
  <si>
    <t>4959</t>
  </si>
  <si>
    <t>2037</t>
  </si>
  <si>
    <t>8478</t>
  </si>
  <si>
    <t>1341</t>
  </si>
  <si>
    <t>0894</t>
  </si>
  <si>
    <t>5726</t>
  </si>
  <si>
    <t>0064</t>
  </si>
  <si>
    <t>6346</t>
  </si>
  <si>
    <t>1295</t>
  </si>
  <si>
    <t>1749</t>
  </si>
  <si>
    <t>7940</t>
  </si>
  <si>
    <t>2217</t>
  </si>
  <si>
    <t>5738</t>
  </si>
  <si>
    <t>3313</t>
  </si>
  <si>
    <t>8757</t>
  </si>
  <si>
    <t>0525</t>
  </si>
  <si>
    <t>2210</t>
  </si>
  <si>
    <t>0216</t>
  </si>
  <si>
    <t>9357</t>
  </si>
  <si>
    <t>8267</t>
  </si>
  <si>
    <t>7875</t>
  </si>
  <si>
    <t>3734</t>
  </si>
  <si>
    <t>1869</t>
  </si>
  <si>
    <t>8524</t>
  </si>
  <si>
    <t>4914</t>
  </si>
  <si>
    <t>4166</t>
  </si>
  <si>
    <t>9985</t>
  </si>
  <si>
    <t>6684</t>
  </si>
  <si>
    <t>6766</t>
  </si>
  <si>
    <t>5737</t>
  </si>
  <si>
    <t>0586</t>
  </si>
  <si>
    <t>5014</t>
  </si>
  <si>
    <t>8362</t>
  </si>
  <si>
    <t>0063</t>
  </si>
  <si>
    <t>2536</t>
  </si>
  <si>
    <t>2451</t>
  </si>
  <si>
    <t>6251</t>
  </si>
  <si>
    <t>0543</t>
  </si>
  <si>
    <t>3634</t>
  </si>
  <si>
    <t>0047</t>
  </si>
  <si>
    <t>3210</t>
  </si>
  <si>
    <t xml:space="preserve">7700 </t>
  </si>
  <si>
    <t>9849</t>
  </si>
  <si>
    <t>6996</t>
  </si>
  <si>
    <t>0656</t>
  </si>
  <si>
    <t>5005</t>
  </si>
  <si>
    <t>1896</t>
  </si>
  <si>
    <t>8175</t>
  </si>
  <si>
    <t>7071</t>
  </si>
  <si>
    <t>2570</t>
  </si>
  <si>
    <t>2233</t>
  </si>
  <si>
    <t>3075</t>
  </si>
  <si>
    <t>7724</t>
  </si>
  <si>
    <t>2604</t>
  </si>
  <si>
    <t>2666</t>
  </si>
  <si>
    <t>0161</t>
  </si>
  <si>
    <t>6818</t>
  </si>
  <si>
    <t>0640</t>
  </si>
  <si>
    <t>9263</t>
  </si>
  <si>
    <t>9832</t>
  </si>
  <si>
    <t>3384</t>
  </si>
  <si>
    <t>5984</t>
  </si>
  <si>
    <t>6656</t>
  </si>
  <si>
    <t>4341</t>
  </si>
  <si>
    <t>7347</t>
  </si>
  <si>
    <t>4534</t>
  </si>
  <si>
    <t>5146</t>
  </si>
  <si>
    <t>5535</t>
  </si>
  <si>
    <t>7474</t>
  </si>
  <si>
    <t>2977</t>
  </si>
  <si>
    <t>2068</t>
  </si>
  <si>
    <t>8509</t>
  </si>
  <si>
    <t>4296</t>
  </si>
  <si>
    <t>0288</t>
  </si>
  <si>
    <t>1558</t>
  </si>
  <si>
    <t>2692</t>
  </si>
  <si>
    <t>6758</t>
  </si>
  <si>
    <t>7304</t>
  </si>
  <si>
    <t>4811</t>
  </si>
  <si>
    <t>2567</t>
  </si>
  <si>
    <t>0006</t>
  </si>
  <si>
    <t>8852</t>
  </si>
  <si>
    <t>4324</t>
  </si>
  <si>
    <t>*0276</t>
  </si>
  <si>
    <t>*9508</t>
  </si>
  <si>
    <t>*7676</t>
  </si>
  <si>
    <t>*8572</t>
  </si>
  <si>
    <t>*7951</t>
  </si>
  <si>
    <t>*0115</t>
  </si>
  <si>
    <t>*1151</t>
  </si>
  <si>
    <t xml:space="preserve">Жертвователь </t>
  </si>
  <si>
    <t>Отчет о пожертвованиях, перечисленных в рамках партнёрской программы с ОАО "СКБ-Банк", за июнь 2014</t>
  </si>
  <si>
    <t>*9518</t>
  </si>
  <si>
    <t>*1542</t>
  </si>
  <si>
    <t>*4424</t>
  </si>
  <si>
    <t>*6556</t>
  </si>
  <si>
    <t>*4600</t>
  </si>
  <si>
    <t>*3753</t>
  </si>
  <si>
    <t>*8815</t>
  </si>
  <si>
    <t>*5961</t>
  </si>
  <si>
    <t>*0326</t>
  </si>
  <si>
    <t>*8166</t>
  </si>
  <si>
    <t>*0714</t>
  </si>
  <si>
    <t>*7600</t>
  </si>
  <si>
    <t>*1496</t>
  </si>
  <si>
    <t>*9514</t>
  </si>
  <si>
    <t>*9099</t>
  </si>
  <si>
    <t>*0118</t>
  </si>
  <si>
    <t>*4786</t>
  </si>
  <si>
    <t>*3355</t>
  </si>
  <si>
    <t>*7560</t>
  </si>
  <si>
    <t>*6982</t>
  </si>
  <si>
    <t>*4765</t>
  </si>
  <si>
    <t>*8036</t>
  </si>
  <si>
    <t>*6999</t>
  </si>
  <si>
    <t>*6528</t>
  </si>
  <si>
    <t>*9943</t>
  </si>
  <si>
    <t>*2258</t>
  </si>
  <si>
    <t>*3143</t>
  </si>
  <si>
    <t>*1891</t>
  </si>
  <si>
    <t>*2404</t>
  </si>
  <si>
    <t>*8258</t>
  </si>
  <si>
    <t>*1176</t>
  </si>
  <si>
    <t>*1539</t>
  </si>
  <si>
    <t>*2325</t>
  </si>
  <si>
    <t>*9794</t>
  </si>
  <si>
    <t>*7971</t>
  </si>
  <si>
    <t>*5717</t>
  </si>
  <si>
    <t>*7434</t>
  </si>
  <si>
    <t>*5375</t>
  </si>
  <si>
    <t>*3681</t>
  </si>
  <si>
    <t>*7773</t>
  </si>
  <si>
    <t>*5640</t>
  </si>
  <si>
    <t>*8513</t>
  </si>
  <si>
    <t>*4742</t>
  </si>
  <si>
    <t>*7870</t>
  </si>
  <si>
    <t>*9958</t>
  </si>
  <si>
    <t>*6859</t>
  </si>
  <si>
    <t>*9429</t>
  </si>
  <si>
    <t>*4396</t>
  </si>
  <si>
    <t>*8108</t>
  </si>
  <si>
    <t>*6032</t>
  </si>
  <si>
    <t>*0456</t>
  </si>
  <si>
    <t>*0808</t>
  </si>
  <si>
    <t>*0930</t>
  </si>
  <si>
    <t>*5438</t>
  </si>
  <si>
    <t>*3292</t>
  </si>
  <si>
    <t>*9893</t>
  </si>
  <si>
    <t>*5525</t>
  </si>
  <si>
    <t>*0688</t>
  </si>
  <si>
    <t>*1415</t>
  </si>
  <si>
    <t>*4329</t>
  </si>
  <si>
    <t>*2276</t>
  </si>
  <si>
    <t>*2661</t>
  </si>
  <si>
    <t>*7404</t>
  </si>
  <si>
    <t>*6580</t>
  </si>
  <si>
    <t>*0765</t>
  </si>
  <si>
    <t>*8268</t>
  </si>
  <si>
    <t>*7841</t>
  </si>
  <si>
    <t>*7987</t>
  </si>
  <si>
    <t>*0393</t>
  </si>
  <si>
    <t>*6877</t>
  </si>
  <si>
    <t>*2040</t>
  </si>
  <si>
    <t>*0783</t>
  </si>
  <si>
    <t>*0004</t>
  </si>
  <si>
    <t>*7225</t>
  </si>
  <si>
    <t>*6350</t>
  </si>
  <si>
    <t>*8515</t>
  </si>
  <si>
    <t>*6675</t>
  </si>
  <si>
    <t>*9483</t>
  </si>
  <si>
    <t>*9030</t>
  </si>
  <si>
    <t>*7622</t>
  </si>
  <si>
    <t>*7607</t>
  </si>
  <si>
    <t>*1395</t>
  </si>
  <si>
    <t>*4225</t>
  </si>
  <si>
    <t>*2110</t>
  </si>
  <si>
    <t>*7008</t>
  </si>
  <si>
    <t>*9555</t>
  </si>
  <si>
    <t>*6370</t>
  </si>
  <si>
    <t>*0246</t>
  </si>
  <si>
    <t>*1232</t>
  </si>
  <si>
    <t>*4774</t>
  </si>
  <si>
    <t>*2090</t>
  </si>
  <si>
    <t>*5125</t>
  </si>
  <si>
    <t>*3830</t>
  </si>
  <si>
    <t>*7114</t>
  </si>
  <si>
    <t>*0079</t>
  </si>
  <si>
    <t>*0452</t>
  </si>
  <si>
    <t>*2722</t>
  </si>
  <si>
    <t>*2105</t>
  </si>
  <si>
    <t>*1605</t>
  </si>
  <si>
    <t>*8876</t>
  </si>
  <si>
    <t>*3662</t>
  </si>
  <si>
    <t>*1627</t>
  </si>
  <si>
    <t>*4384</t>
  </si>
  <si>
    <t>*7680</t>
  </si>
  <si>
    <t>*4172</t>
  </si>
  <si>
    <t>*4217</t>
  </si>
  <si>
    <t>*7512</t>
  </si>
  <si>
    <t>*1412</t>
  </si>
  <si>
    <t>*1771</t>
  </si>
  <si>
    <t>*7781</t>
  </si>
  <si>
    <t>*0732</t>
  </si>
  <si>
    <t>*0334</t>
  </si>
  <si>
    <t>*0151</t>
  </si>
  <si>
    <t>*6802</t>
  </si>
  <si>
    <t>*6292</t>
  </si>
  <si>
    <t>*5210</t>
  </si>
  <si>
    <t>*9591</t>
  </si>
  <si>
    <t>*9103</t>
  </si>
  <si>
    <t>*6159</t>
  </si>
  <si>
    <t>*1508</t>
  </si>
  <si>
    <t>*9279</t>
  </si>
  <si>
    <t>*7411</t>
  </si>
  <si>
    <t>*3138</t>
  </si>
  <si>
    <t>*1753</t>
  </si>
  <si>
    <t>*8104</t>
  </si>
  <si>
    <t>*3188</t>
  </si>
  <si>
    <t>*4219</t>
  </si>
  <si>
    <t>*1812</t>
  </si>
  <si>
    <t>*4833</t>
  </si>
  <si>
    <t>*6318</t>
  </si>
  <si>
    <t>*2328</t>
  </si>
  <si>
    <t>*6609</t>
  </si>
  <si>
    <t>*0978</t>
  </si>
  <si>
    <t>*4869</t>
  </si>
  <si>
    <t>*8941</t>
  </si>
  <si>
    <t>*4761</t>
  </si>
  <si>
    <t>*1998</t>
  </si>
  <si>
    <t>От сердца к сердцу на IRR.ru - #43 - Изящные очки Tru Trussardi</t>
  </si>
  <si>
    <t>5437</t>
  </si>
  <si>
    <t>0209</t>
  </si>
  <si>
    <t>0505</t>
  </si>
  <si>
    <t>0066</t>
  </si>
  <si>
    <t>Владислав Харчевников</t>
  </si>
  <si>
    <t>Иван Кривенко</t>
  </si>
  <si>
    <t>на лечение Елизаветы Ракоедовой</t>
  </si>
  <si>
    <t>2014-06-30 10:44:19.378000</t>
  </si>
  <si>
    <t>2014-06-28 18:16:45.183000</t>
  </si>
  <si>
    <t>2014-06-28 09:15:02.827000</t>
  </si>
  <si>
    <t>2014-06-27 16:53:49.308000</t>
  </si>
  <si>
    <t>2014-06-27 16:40:53.880000</t>
  </si>
  <si>
    <t>2014-06-27 12:18:33.061000</t>
  </si>
  <si>
    <t>2014-06-27 09:20:08.221000</t>
  </si>
  <si>
    <t>*7845</t>
  </si>
  <si>
    <t>*3784</t>
  </si>
  <si>
    <t>*4453</t>
  </si>
  <si>
    <t>*1583</t>
  </si>
  <si>
    <t>*1289</t>
  </si>
  <si>
    <t>lo85@</t>
  </si>
  <si>
    <t>02.06.2014</t>
  </si>
  <si>
    <t>*9297</t>
  </si>
  <si>
    <t>Komalar@</t>
  </si>
  <si>
    <t>03.06.2014</t>
  </si>
  <si>
    <t>*7891</t>
  </si>
  <si>
    <t>04.06.2014</t>
  </si>
  <si>
    <t>*7887</t>
  </si>
  <si>
    <t>05.06.2014</t>
  </si>
  <si>
    <t>*9945</t>
  </si>
  <si>
    <t>06.06.2014</t>
  </si>
  <si>
    <t>*4301</t>
  </si>
  <si>
    <t>*3273</t>
  </si>
  <si>
    <t>07.06.2014</t>
  </si>
  <si>
    <t>*4999</t>
  </si>
  <si>
    <t>*1987</t>
  </si>
  <si>
    <t>*2313</t>
  </si>
  <si>
    <t>08.06.2014</t>
  </si>
  <si>
    <t>09.06.2014</t>
  </si>
  <si>
    <t>10.06.2014</t>
  </si>
  <si>
    <t>Tutsvetlo@</t>
  </si>
  <si>
    <t>*7312</t>
  </si>
  <si>
    <t>*3166</t>
  </si>
  <si>
    <t>*7035</t>
  </si>
  <si>
    <t>11.06.2014</t>
  </si>
  <si>
    <t>*0964</t>
  </si>
  <si>
    <t>Gadzhibekova@</t>
  </si>
  <si>
    <t>12.06.2014</t>
  </si>
  <si>
    <t>*7315</t>
  </si>
  <si>
    <t>Lahesis77@</t>
  </si>
  <si>
    <t>Savini87@</t>
  </si>
  <si>
    <t>13.06.2014</t>
  </si>
  <si>
    <t>14.06.2014</t>
  </si>
  <si>
    <t>*4208</t>
  </si>
  <si>
    <t>15.06.2014</t>
  </si>
  <si>
    <t>16.06.2014</t>
  </si>
  <si>
    <t>Azabava@</t>
  </si>
  <si>
    <t>*9696</t>
  </si>
  <si>
    <t>*7088</t>
  </si>
  <si>
    <t>17.06.2014</t>
  </si>
  <si>
    <t>*2300</t>
  </si>
  <si>
    <t>*0703</t>
  </si>
  <si>
    <t>*5353</t>
  </si>
  <si>
    <t>18.06.2014</t>
  </si>
  <si>
    <t>19.06.2014</t>
  </si>
  <si>
    <t>*2805</t>
  </si>
  <si>
    <t>*0171</t>
  </si>
  <si>
    <t>*3688</t>
  </si>
  <si>
    <t>20.06.2014</t>
  </si>
  <si>
    <t>*4155</t>
  </si>
  <si>
    <t>21.06.2014</t>
  </si>
  <si>
    <t>22.06.2014</t>
  </si>
  <si>
    <t>*4246</t>
  </si>
  <si>
    <t>23.06.2014</t>
  </si>
  <si>
    <t>Sevenill@</t>
  </si>
  <si>
    <t>24.06.2014</t>
  </si>
  <si>
    <t>Rraha@</t>
  </si>
  <si>
    <t>*5196</t>
  </si>
  <si>
    <t>25.06.2014</t>
  </si>
  <si>
    <t>*0040</t>
  </si>
  <si>
    <t>*9595</t>
  </si>
  <si>
    <t>26.06.2014</t>
  </si>
  <si>
    <t>*2223</t>
  </si>
  <si>
    <t>27.06.2014</t>
  </si>
  <si>
    <t>28.06.2014</t>
  </si>
  <si>
    <t>*3865</t>
  </si>
  <si>
    <t>29.06.2014</t>
  </si>
  <si>
    <t>*0960</t>
  </si>
  <si>
    <t>30.06.2014</t>
  </si>
  <si>
    <t>300-00</t>
  </si>
  <si>
    <t>100-00</t>
  </si>
  <si>
    <t>1000-00</t>
  </si>
  <si>
    <t>200-00</t>
  </si>
  <si>
    <t>ИП Левчук Ольга Евгеньевна</t>
  </si>
  <si>
    <t>ИП Кухтенков Александр Михайлович</t>
  </si>
  <si>
    <t>ООО "ИНТЕГРО"</t>
  </si>
  <si>
    <t>Премьера спектакля "Поколение Маугли" (г. Казань)</t>
  </si>
  <si>
    <t xml:space="preserve">на лечение Вероники Пекиной </t>
  </si>
  <si>
    <t>на лечение Камиллы Крымуковой</t>
  </si>
  <si>
    <t>Оплата детских путёвок в ЗОЛ "Галактика" по программе "Терапия Счастья"</t>
  </si>
  <si>
    <t>Оплата входных билетов на конференцию по опухолям мозга у детей «ISPNO Singapore 2014 International symposium on pediatric neuro-oncology», при поддержке ISPN (Международное общество детской нейрохирургии) , ESPN (Европейское общество детской нейрохирургии) , и WFNS (Всемирная федерация нейрохирургических обществ)  для Желудкойвой О.Г. и Шонус Д.</t>
  </si>
  <si>
    <t>бухгалтерское и юридическое обслуживание, аудиторская проверка бухгалтерской отчетности за 2013 г.</t>
  </si>
  <si>
    <t>А. Светлана Сергеевна</t>
  </si>
  <si>
    <t>К. Наталья Васильевна</t>
  </si>
  <si>
    <t>В. Михаил Александрович</t>
  </si>
  <si>
    <t>А. Алексей Игоревич</t>
  </si>
  <si>
    <t>Н. Леонид Викторович</t>
  </si>
  <si>
    <t>М. Александра</t>
  </si>
  <si>
    <t>Л. Надежда Михайловна</t>
  </si>
  <si>
    <t>Х. Дарья Александровна</t>
  </si>
  <si>
    <t>К. Игорь Валерьевич</t>
  </si>
  <si>
    <t>К. Игорь Владимирович</t>
  </si>
  <si>
    <t>Ш. Надежда Александровна</t>
  </si>
  <si>
    <t>Н. Наталья Аркадьевна</t>
  </si>
  <si>
    <t>Т. Светлана Валерьевна</t>
  </si>
  <si>
    <t>В. Наталья Михайловна</t>
  </si>
  <si>
    <t>Д. Оксана Юрьевна</t>
  </si>
  <si>
    <t>С. Анна Михайловна</t>
  </si>
  <si>
    <t>Г. Дмитрий Алексеевич</t>
  </si>
  <si>
    <t>Г. Евгения Владимировна</t>
  </si>
  <si>
    <t>В. Ксения Юрьевна</t>
  </si>
  <si>
    <t>Н. Елена Сергеевна</t>
  </si>
  <si>
    <t>М. Елена Валентиновна</t>
  </si>
  <si>
    <t>А. Лилит Гагиковна</t>
  </si>
  <si>
    <t>Ш. Григорий</t>
  </si>
  <si>
    <t>В. Денис Олегович</t>
  </si>
  <si>
    <t>Х. Константин Юрьевич</t>
  </si>
  <si>
    <t>Ц. Екатерина Евгеньевна</t>
  </si>
  <si>
    <t>К. Елена Николаевна</t>
  </si>
  <si>
    <t>Р. Елизавета Игоревна</t>
  </si>
  <si>
    <t>М. Олег Викторович</t>
  </si>
  <si>
    <t>С. Денис Ильфасович</t>
  </si>
  <si>
    <t>В. Ольга Геннадьевна</t>
  </si>
  <si>
    <t>Ш. Жанна Владимировна</t>
  </si>
  <si>
    <t xml:space="preserve">С. Наталья Сергеевна </t>
  </si>
  <si>
    <t xml:space="preserve">Г. Светлана Юрьевна </t>
  </si>
  <si>
    <t>Г. Яна Владимировна</t>
  </si>
  <si>
    <t>И. Наталья Николаевна</t>
  </si>
  <si>
    <t>С. Ярослав Александрович</t>
  </si>
  <si>
    <t>В. Юлия Евгеньевна</t>
  </si>
  <si>
    <t>Р. Алеся Александровна</t>
  </si>
  <si>
    <t>С. Анастасия Александровна</t>
  </si>
  <si>
    <t>Д. Екатерина Александровна</t>
  </si>
  <si>
    <t>Л. Алексей Анатольевич</t>
  </si>
  <si>
    <t>М. Ирина Владимировна</t>
  </si>
  <si>
    <t>П. Алексей Николаевич</t>
  </si>
  <si>
    <t>Ч. Екатерина Анатольевна</t>
  </si>
  <si>
    <t>Г. Дарья Александровна</t>
  </si>
  <si>
    <t>Л. Людмила Анатольевна</t>
  </si>
  <si>
    <t>К. Роман Алексеевич</t>
  </si>
  <si>
    <t>Ю. Светлана Борисовна</t>
  </si>
  <si>
    <t>К. Яна Валерьевна</t>
  </si>
  <si>
    <t>М. Татьяна Юрьевна</t>
  </si>
  <si>
    <t>О. Алиса Алексеевна</t>
  </si>
  <si>
    <t>Б. Марина Алексеевна</t>
  </si>
  <si>
    <t>К. Елена Викторовна</t>
  </si>
  <si>
    <t>Анна С.</t>
  </si>
  <si>
    <t>Яна Л.</t>
  </si>
  <si>
    <t>Анна М.</t>
  </si>
  <si>
    <t>Игорь С.</t>
  </si>
  <si>
    <t>Анна Б.</t>
  </si>
  <si>
    <t xml:space="preserve">Б. ВИКТОР ВЛАДИМИРОВИЧ </t>
  </si>
  <si>
    <t xml:space="preserve">М. ЛЮДМИЛА СЕРГЕЕВНА </t>
  </si>
  <si>
    <t xml:space="preserve">П. ЕЛЕНА СЕРГЕЕВНА </t>
  </si>
  <si>
    <t>С. АНДРЕЙ ГЕННАДЬЕВИЧ</t>
  </si>
  <si>
    <t>Ч. ЕКАТЕРИНА СЕРГЕЕВНА</t>
  </si>
  <si>
    <t>К. ВАСИЛИЙ ВЛАДИСЛАВОВИЧ</t>
  </si>
  <si>
    <t>Г. ЕЛЕНА ВЛАДИМИРОВНА</t>
  </si>
  <si>
    <t>К. НАТАЛЬЯ ПЕТРОВНА</t>
  </si>
  <si>
    <t>Б. ЕЛЕНА АЛЕКСАНДРОВНА</t>
  </si>
  <si>
    <t>П. МАРИНА СЕРГЕЕВНА</t>
  </si>
  <si>
    <t>М. АЛЕКСЕЙ ЮРЬЕВИЧ</t>
  </si>
  <si>
    <t>К. ЕЛЕНА ВАЛЕРЬЕВНА</t>
  </si>
  <si>
    <t>Х. АННА МИХАЙЛОВНА</t>
  </si>
  <si>
    <t>П. ЕЛЕНА АНАТОЛЬЕВНА</t>
  </si>
  <si>
    <t>Л. ГАЛИНА БОРИСОВНА</t>
  </si>
  <si>
    <t>А. НАТАЛЬЯ ЮРЬЕВНА</t>
  </si>
  <si>
    <t>С. СВЕТЛАНА ВЛАДИМИРОВНА</t>
  </si>
  <si>
    <t>З. ИРИНА РАШИТОВНА</t>
  </si>
  <si>
    <t>С. ОЛЬГА АЛЕКСЕЕВНА</t>
  </si>
  <si>
    <t>В. ЮРИЙ ВЛАДИМИРОВИЧ</t>
  </si>
  <si>
    <t>Д. МАРИНА НИКОЛАЕВНА</t>
  </si>
  <si>
    <t>П. ЕКАТЕРИНА ВЛАДИМИРОВНА</t>
  </si>
  <si>
    <t>М. ТАТЬЯНА НИКОЛАЕВНА</t>
  </si>
  <si>
    <t>С. НАТАЛЬЯ ВАСИЛЬЕВНА</t>
  </si>
  <si>
    <t>К. ЮЛИЯ ВИТАЛЬЕВНА</t>
  </si>
  <si>
    <t>Ф. ИРИНА ВАДИМОВНА</t>
  </si>
  <si>
    <t>Б. ВИКТОР ВЛАДИМИРОВИЧ</t>
  </si>
  <si>
    <t>Х. НАТАЛЬЯ МИХАЙЛОВНА</t>
  </si>
  <si>
    <t>К. ЕКАТЕРИНА ИГОРЕВНА</t>
  </si>
  <si>
    <t>Ю. ЕЛЕНА АНАТОЛЬЕВНА</t>
  </si>
  <si>
    <t>Б. ЛЮДМИЛА БОРИСОВНА</t>
  </si>
  <si>
    <t>Л. ИРИНА АЛЕКСЕЕВНА</t>
  </si>
  <si>
    <t>Д. ОЛЬГА АЛЕКСАНДРОВНА</t>
  </si>
  <si>
    <t>К. АНАСТАСИЯ АЛЕКСАНДРОВНА</t>
  </si>
  <si>
    <t>Х. РАЙЛЯ БИЛАЛОВНА</t>
  </si>
  <si>
    <t>С. ИНЕССА ВЛАДИМИРОВНА</t>
  </si>
  <si>
    <t>Т. ОЛЬГА ГЕННАДЬЕВНА</t>
  </si>
  <si>
    <t>А. ЖАННА АЛЕКСАНДРОВНА</t>
  </si>
  <si>
    <t>Ф. ЕВГЕНИЙ ВЯЧЕСЛАВОВИЧ</t>
  </si>
  <si>
    <t>К. АЛЕКСАНДР ВАСИЛЬЕВИЧ</t>
  </si>
  <si>
    <t>М. АНАСТАСИЯ ВЛАДИМИРОВНА</t>
  </si>
  <si>
    <t>С. МАРИНА ГЕННАДЬЕВНА</t>
  </si>
  <si>
    <t>Ц. АЛЕКСАНДР ИГОРЕВИЧ</t>
  </si>
  <si>
    <t>Д. РОМАН СЕРГЕЕВИЧ</t>
  </si>
  <si>
    <t>Д. АННА ДМИТРИЕВНА</t>
  </si>
  <si>
    <t>П. ОКСАНА СЕРГЕЕВНА</t>
  </si>
  <si>
    <t>Р. ЮЛИЯ МИХАЙЛОВНА</t>
  </si>
  <si>
    <t>С. ЕКАТЕРИНА ЛЕОНИДОВНА</t>
  </si>
  <si>
    <t>Я. МАКСИМ НИКОЛАЕВИЧ</t>
  </si>
  <si>
    <t>К. СЕРГЕЙ ЮРЬЕВИЧ</t>
  </si>
  <si>
    <t>В. ЛАРИСА АЛЕКСАНДРОВНА</t>
  </si>
  <si>
    <t>Щ. НАТАЛЬЯ ВИКТОРОВНА</t>
  </si>
  <si>
    <t>И. ИРИНА ЮРЬЕВНА</t>
  </si>
  <si>
    <t>Н. АЛЕКСЕЙ НИКОЛАЕВИЧ</t>
  </si>
  <si>
    <t>П. ЕЛЕНА АЛЕКСАНДРОВНА</t>
  </si>
  <si>
    <t>Л. ЗОЯ ИВАНОВНА</t>
  </si>
  <si>
    <t>Н. АЛЕКСЕЙ ВИКТОРОВИЧ</t>
  </si>
  <si>
    <t>Ш. АНДРЕЙ ЮРЬЕВИЧ</t>
  </si>
  <si>
    <t>Л. РОМАН МИХАЙЛОВИЧ</t>
  </si>
  <si>
    <t>И. МАРИНА АНАТОЛЬЕВНА</t>
  </si>
  <si>
    <t>Х. ЕЛЕНА ЛЕОНИДОВНА</t>
  </si>
  <si>
    <t>Л. ИРИНА ИВАНОВНА</t>
  </si>
  <si>
    <t>С. ДМИТРИЙ АЛЕКСАНДРОВИЧ</t>
  </si>
  <si>
    <t>Т. КЛЕМЕНТИНА ЮРЬЕВНА</t>
  </si>
  <si>
    <t>Т. НАТАЛЬЯ НИКОЛАЕВНА</t>
  </si>
  <si>
    <t>Щ. АНАСТАСИЯ ВЛАДИМИРОВНА</t>
  </si>
  <si>
    <t>М. ИРИНА АЛЕКСАНДРОВНА</t>
  </si>
  <si>
    <t>Г. АННА ГЕННАДЬЕВНА</t>
  </si>
  <si>
    <t>Б. ИГОРЬ АЛЕКСАНДРОВИЧ</t>
  </si>
  <si>
    <t>Б. ЮЛИЯ НИКОЛАЕВНА</t>
  </si>
  <si>
    <t>Г. КСЕНИЯ ВИКТОРОВНА</t>
  </si>
  <si>
    <t>О. АННА НИКОЛАЕВНА</t>
  </si>
  <si>
    <t>Р. СВЕТЛАНА АРКАДЬЕВНА</t>
  </si>
  <si>
    <t>Р. ЮРИЙ ВЯЧЕСЛАВОВИЧ</t>
  </si>
  <si>
    <t>М. ЕЛЕНА ОЛЕГОВНА</t>
  </si>
  <si>
    <t>К. СЕРГЕЙ ВЛАДИМИРОВИЧ</t>
  </si>
  <si>
    <t>З. ДЕНИС АЛЕКСАНДРОВИЧ</t>
  </si>
  <si>
    <t>М. ОЛЬГА ВИКТОРОВНА</t>
  </si>
  <si>
    <t>Р. ЕЛЕНА ЛЕОНИДОВНА</t>
  </si>
  <si>
    <t>С. ИРИНА АНДРЕЕВНА</t>
  </si>
  <si>
    <t>Т. ТАТЬЯНА ГЕННАДЬЕВНА</t>
  </si>
  <si>
    <t>Щ. ЕЛЕНА АЛЕКСАНДРОВНА</t>
  </si>
  <si>
    <t>Ш. ОЛЬГА АЛЕКСАНДРОВНА</t>
  </si>
  <si>
    <t>С. ТАТЬЯНА АЛЕКСАНДРОВНА</t>
  </si>
  <si>
    <t>У. ДЕНИС МИХАЙЛОВИЧ</t>
  </si>
  <si>
    <t>П. СЕРГЕЙ АРКАДЬЕВИЧ</t>
  </si>
  <si>
    <t>К. НИНА ИГОРЕВНА</t>
  </si>
  <si>
    <t>Ч. АЛЕКСАНДРА ВИКТОРОВНА</t>
  </si>
  <si>
    <t>К. ВЕРА ВЛАДИМИРОВНА</t>
  </si>
  <si>
    <t>Б. ЕВГЕНИЙ МАРКОВИЧ</t>
  </si>
  <si>
    <t>Д. НАТАЛЬЯ АГАЕВНА</t>
  </si>
  <si>
    <t>Н. НИКОЛАЙ МИХАЙЛОВИЧ</t>
  </si>
  <si>
    <t>Я. ВЛАДИМИР АЛЕКСАНДРОВИЧ</t>
  </si>
  <si>
    <t>Д. ВАРВАРА СЕРГЕЕВНА</t>
  </si>
  <si>
    <t>Х. ДИНА РАЗИФОВНА</t>
  </si>
  <si>
    <t>Ш. ЮЛИЯ МИХАЙЛОВНА</t>
  </si>
  <si>
    <t>Н. ОЛЬГА ЮРЬЕВНА</t>
  </si>
  <si>
    <t>К. ТАТЬЯНА ВАЛЕРЬЕВНА</t>
  </si>
  <si>
    <t>Б. СЕРГЕЙ ВАЛЕРЬЕВИЧ</t>
  </si>
  <si>
    <t>Б. СВЕТЛАНА ВИКТОРОВНА</t>
  </si>
  <si>
    <t>Р. НАТАЛЬЯ ВИТАЛЬЕВНА</t>
  </si>
  <si>
    <t>М. ЕВГЕНИЙ ВИКТОРОВИЧ</t>
  </si>
  <si>
    <t>О. ЛЮДМИЛА ВАСИЛЬЕВНА</t>
  </si>
  <si>
    <t>З. НАТАЛЬЯ ЮРЬЕВНА</t>
  </si>
  <si>
    <t>У. АНТОН ВЛАДИМИРОВИЧ</t>
  </si>
  <si>
    <t>К. ТАТЬЯНА АЛЕКСАНДРОВНА</t>
  </si>
  <si>
    <t>Ш. НАТАЛЬЯ ВАЛЕРЬЕВНА</t>
  </si>
  <si>
    <t>К. ВЕРА АЛЕКСЕЕВНА</t>
  </si>
  <si>
    <t>М. СЕРГЕЙ ВИКТОРОВИЧ</t>
  </si>
  <si>
    <t>К. ЕЛЕНА ПЕТРОВНА</t>
  </si>
  <si>
    <t>К. НАДЕЖДА ВАСИЛЬЕВНА</t>
  </si>
  <si>
    <t>1000000000</t>
  </si>
  <si>
    <t>01.06.2014</t>
  </si>
  <si>
    <t>Перечисления через услугу "Банк на Диване"</t>
  </si>
  <si>
    <t>Долгосрочные поручения сотрудников ОАО "СКБ-Банк"</t>
  </si>
  <si>
    <t>ВСЕГО</t>
  </si>
  <si>
    <t>Оплата за препараты для Казанкова Ильи</t>
  </si>
  <si>
    <t>Расходы на административно-хозяйственные нужды</t>
  </si>
  <si>
    <t>Оплата за препараты для Алины Василишиной</t>
  </si>
  <si>
    <t>Оплата лечения Александры Дмитровой</t>
  </si>
  <si>
    <t>Оплата лечения Ксении Фоминой</t>
  </si>
  <si>
    <t>Оплата лечения Володи Васяновича</t>
  </si>
  <si>
    <t>Оплата лечения Иннокентия Артамонова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</si>
</sst>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Arial Cyr"/>
    </font>
    <font>
      <b/>
      <sz val="9"/>
      <color theme="1"/>
      <name val="Tahoma"/>
      <family val="2"/>
      <charset val="204"/>
    </font>
    <font>
      <u/>
      <sz val="11"/>
      <color theme="10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8" applyNumberFormat="0" applyAlignment="0" applyProtection="0"/>
    <xf numFmtId="0" fontId="19" fillId="8" borderId="19" applyNumberFormat="0" applyAlignment="0" applyProtection="0"/>
    <xf numFmtId="0" fontId="20" fillId="8" borderId="18" applyNumberFormat="0" applyAlignment="0" applyProtection="0"/>
    <xf numFmtId="0" fontId="21" fillId="0" borderId="20" applyNumberFormat="0" applyFill="0" applyAlignment="0" applyProtection="0"/>
    <xf numFmtId="0" fontId="22" fillId="9" borderId="21" applyNumberFormat="0" applyAlignment="0" applyProtection="0"/>
    <xf numFmtId="0" fontId="23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9" fontId="42" fillId="0" borderId="0" applyNumberFormat="0" applyFill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 wrapText="1" indent="2"/>
    </xf>
    <xf numFmtId="43" fontId="1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43" fontId="8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right" wrapText="1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3" fillId="2" borderId="0" xfId="2" applyFont="1" applyFill="1" applyBorder="1" applyAlignment="1">
      <alignment horizontal="right" indent="2"/>
    </xf>
    <xf numFmtId="43" fontId="6" fillId="2" borderId="0" xfId="2" applyFont="1" applyFill="1" applyBorder="1" applyAlignment="1">
      <alignment horizontal="right"/>
    </xf>
    <xf numFmtId="43" fontId="5" fillId="2" borderId="0" xfId="2" applyFont="1" applyFill="1" applyBorder="1" applyAlignment="1">
      <alignment horizontal="right"/>
    </xf>
    <xf numFmtId="43" fontId="3" fillId="3" borderId="1" xfId="2" applyFont="1" applyFill="1" applyBorder="1" applyAlignment="1">
      <alignment horizontal="right" indent="2"/>
    </xf>
    <xf numFmtId="43" fontId="4" fillId="3" borderId="1" xfId="2" applyFont="1" applyFill="1" applyBorder="1" applyAlignment="1">
      <alignment horizontal="right" indent="2"/>
    </xf>
    <xf numFmtId="43" fontId="3" fillId="2" borderId="0" xfId="2" applyFont="1" applyFill="1" applyBorder="1" applyAlignment="1"/>
    <xf numFmtId="0" fontId="7" fillId="3" borderId="1" xfId="0" applyFont="1" applyFill="1" applyBorder="1" applyAlignment="1">
      <alignment horizontal="right"/>
    </xf>
    <xf numFmtId="43" fontId="7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3" fontId="3" fillId="2" borderId="0" xfId="0" applyNumberFormat="1" applyFont="1" applyFill="1"/>
    <xf numFmtId="0" fontId="28" fillId="2" borderId="0" xfId="0" applyFont="1" applyFill="1"/>
    <xf numFmtId="0" fontId="3" fillId="2" borderId="0" xfId="0" applyFont="1" applyFill="1" applyAlignment="1">
      <alignment horizontal="left" wrapText="1"/>
    </xf>
    <xf numFmtId="43" fontId="27" fillId="3" borderId="8" xfId="2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30" fillId="3" borderId="1" xfId="2" applyFont="1" applyFill="1" applyBorder="1" applyAlignment="1">
      <alignment horizontal="center"/>
    </xf>
    <xf numFmtId="0" fontId="4" fillId="0" borderId="0" xfId="0" applyFont="1" applyFill="1" applyBorder="1"/>
    <xf numFmtId="43" fontId="11" fillId="3" borderId="6" xfId="2" applyFont="1" applyFill="1" applyBorder="1" applyAlignment="1"/>
    <xf numFmtId="0" fontId="32" fillId="2" borderId="0" xfId="0" applyFont="1" applyFill="1" applyAlignment="1"/>
    <xf numFmtId="0" fontId="32" fillId="2" borderId="0" xfId="0" applyFont="1" applyFill="1"/>
    <xf numFmtId="43" fontId="32" fillId="2" borderId="0" xfId="2" applyFont="1" applyFill="1" applyAlignment="1">
      <alignment horizontal="right"/>
    </xf>
    <xf numFmtId="0" fontId="3" fillId="2" borderId="0" xfId="0" applyFont="1" applyFill="1" applyAlignment="1"/>
    <xf numFmtId="0" fontId="34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43" fontId="4" fillId="3" borderId="8" xfId="2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43" fontId="27" fillId="3" borderId="8" xfId="2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30" fillId="2" borderId="0" xfId="0" applyFont="1" applyFill="1" applyAlignment="1">
      <alignment vertical="center"/>
    </xf>
    <xf numFmtId="0" fontId="36" fillId="3" borderId="11" xfId="0" applyFont="1" applyFill="1" applyBorder="1" applyAlignment="1">
      <alignment horizontal="center" vertical="center"/>
    </xf>
    <xf numFmtId="43" fontId="36" fillId="3" borderId="12" xfId="2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43" fontId="36" fillId="3" borderId="1" xfId="2" applyFont="1" applyFill="1" applyBorder="1" applyAlignment="1">
      <alignment horizontal="center" vertical="center"/>
    </xf>
    <xf numFmtId="43" fontId="36" fillId="3" borderId="13" xfId="2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49" fontId="36" fillId="3" borderId="13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43" fontId="36" fillId="3" borderId="3" xfId="2" applyFont="1" applyFill="1" applyBorder="1" applyAlignment="1">
      <alignment horizontal="center" vertical="center"/>
    </xf>
    <xf numFmtId="43" fontId="36" fillId="3" borderId="4" xfId="2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30" fillId="3" borderId="1" xfId="0" applyFont="1" applyFill="1" applyBorder="1" applyAlignment="1">
      <alignment horizontal="center"/>
    </xf>
    <xf numFmtId="43" fontId="30" fillId="3" borderId="1" xfId="2" applyFont="1" applyFill="1" applyBorder="1" applyAlignment="1">
      <alignment horizontal="right"/>
    </xf>
    <xf numFmtId="0" fontId="30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10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6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9" fontId="9" fillId="0" borderId="1" xfId="3" applyNumberFormat="1" applyBorder="1" applyAlignment="1">
      <alignment horizontal="center"/>
    </xf>
    <xf numFmtId="0" fontId="37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8" fillId="2" borderId="0" xfId="0" applyFont="1" applyFill="1"/>
    <xf numFmtId="0" fontId="10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43" fontId="39" fillId="3" borderId="7" xfId="2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0" fontId="40" fillId="3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  <xf numFmtId="0" fontId="10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0" fontId="11" fillId="3" borderId="1" xfId="0" applyFont="1" applyFill="1" applyBorder="1" applyAlignment="1">
      <alignment horizontal="right"/>
    </xf>
    <xf numFmtId="43" fontId="36" fillId="3" borderId="3" xfId="2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6" fillId="3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0" fontId="30" fillId="0" borderId="2" xfId="0" applyFont="1" applyBorder="1" applyAlignment="1">
      <alignment horizontal="right"/>
    </xf>
    <xf numFmtId="43" fontId="36" fillId="3" borderId="8" xfId="2" applyFont="1" applyFill="1" applyBorder="1" applyAlignment="1">
      <alignment horizontal="right"/>
    </xf>
    <xf numFmtId="0" fontId="30" fillId="2" borderId="0" xfId="0" applyFont="1" applyFill="1" applyAlignment="1">
      <alignment horizontal="right"/>
    </xf>
    <xf numFmtId="0" fontId="30" fillId="2" borderId="0" xfId="0" applyFont="1" applyFill="1" applyBorder="1" applyAlignment="1">
      <alignment horizontal="right"/>
    </xf>
    <xf numFmtId="0" fontId="41" fillId="2" borderId="1" xfId="47" applyFont="1" applyFill="1" applyBorder="1" applyAlignment="1">
      <alignment horizontal="right"/>
    </xf>
    <xf numFmtId="4" fontId="36" fillId="3" borderId="1" xfId="2" applyNumberFormat="1" applyFont="1" applyFill="1" applyBorder="1" applyAlignment="1">
      <alignment horizontal="right" vertical="center" indent="1"/>
    </xf>
    <xf numFmtId="4" fontId="3" fillId="2" borderId="2" xfId="2" applyNumberFormat="1" applyFont="1" applyFill="1" applyBorder="1" applyAlignment="1">
      <alignment horizontal="right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/>
    <xf numFmtId="14" fontId="10" fillId="2" borderId="1" xfId="0" applyNumberFormat="1" applyFont="1" applyFill="1" applyBorder="1" applyAlignment="1">
      <alignment horizontal="center"/>
    </xf>
    <xf numFmtId="43" fontId="10" fillId="2" borderId="1" xfId="2" applyFont="1" applyFill="1" applyBorder="1" applyAlignment="1"/>
    <xf numFmtId="0" fontId="10" fillId="2" borderId="1" xfId="0" applyFont="1" applyFill="1" applyBorder="1" applyAlignment="1">
      <alignment wrapText="1"/>
    </xf>
    <xf numFmtId="0" fontId="10" fillId="2" borderId="0" xfId="0" applyFont="1" applyFill="1"/>
    <xf numFmtId="43" fontId="10" fillId="0" borderId="1" xfId="2" applyFont="1" applyFill="1" applyBorder="1" applyAlignment="1">
      <alignment horizontal="right"/>
    </xf>
    <xf numFmtId="43" fontId="10" fillId="2" borderId="1" xfId="2" applyFont="1" applyFill="1" applyBorder="1" applyAlignment="1">
      <alignment horizontal="right"/>
    </xf>
    <xf numFmtId="0" fontId="33" fillId="2" borderId="0" xfId="0" applyFont="1" applyFill="1" applyAlignment="1">
      <alignment horizontal="center" vertical="center" wrapText="1"/>
    </xf>
    <xf numFmtId="0" fontId="3" fillId="0" borderId="0" xfId="0" applyFont="1" applyFill="1" applyBorder="1"/>
    <xf numFmtId="43" fontId="30" fillId="0" borderId="0" xfId="2" applyFont="1" applyFill="1" applyBorder="1" applyAlignment="1">
      <alignment horizontal="center"/>
    </xf>
    <xf numFmtId="4" fontId="8" fillId="3" borderId="8" xfId="2" applyNumberFormat="1" applyFont="1" applyFill="1" applyBorder="1" applyAlignment="1"/>
    <xf numFmtId="4" fontId="3" fillId="2" borderId="0" xfId="0" applyNumberFormat="1" applyFont="1" applyFill="1" applyAlignment="1">
      <alignment horizontal="right"/>
    </xf>
    <xf numFmtId="4" fontId="36" fillId="3" borderId="5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4" fontId="8" fillId="3" borderId="6" xfId="2" applyNumberFormat="1" applyFont="1" applyFill="1" applyBorder="1" applyAlignment="1"/>
    <xf numFmtId="4" fontId="3" fillId="2" borderId="0" xfId="2" applyNumberFormat="1" applyFont="1" applyFill="1" applyAlignment="1">
      <alignment horizontal="right" indent="2"/>
    </xf>
    <xf numFmtId="4" fontId="36" fillId="3" borderId="4" xfId="2" applyNumberFormat="1" applyFont="1" applyFill="1" applyBorder="1" applyAlignment="1">
      <alignment horizontal="center" vertical="center"/>
    </xf>
    <xf numFmtId="4" fontId="10" fillId="35" borderId="1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3" fillId="3" borderId="1" xfId="2" applyNumberFormat="1" applyFont="1" applyFill="1" applyBorder="1" applyAlignment="1">
      <alignment horizontal="right" indent="2"/>
    </xf>
    <xf numFmtId="4" fontId="3" fillId="0" borderId="0" xfId="2" applyNumberFormat="1" applyFont="1" applyFill="1" applyBorder="1" applyAlignment="1">
      <alignment horizontal="right" indent="2"/>
    </xf>
    <xf numFmtId="43" fontId="8" fillId="0" borderId="0" xfId="2" applyFont="1" applyFill="1" applyBorder="1" applyAlignment="1"/>
    <xf numFmtId="0" fontId="3" fillId="0" borderId="0" xfId="0" applyFont="1" applyFill="1" applyAlignment="1">
      <alignment horizontal="right"/>
    </xf>
    <xf numFmtId="0" fontId="36" fillId="0" borderId="0" xfId="0" applyFont="1" applyFill="1" applyBorder="1" applyAlignment="1">
      <alignment horizontal="center" vertical="center" wrapText="1"/>
    </xf>
    <xf numFmtId="4" fontId="4" fillId="3" borderId="1" xfId="2" applyNumberFormat="1" applyFont="1" applyFill="1" applyBorder="1" applyAlignment="1">
      <alignment horizontal="right" indent="1"/>
    </xf>
    <xf numFmtId="0" fontId="36" fillId="2" borderId="0" xfId="0" applyFont="1" applyFill="1" applyBorder="1" applyAlignment="1">
      <alignment horizontal="right"/>
    </xf>
    <xf numFmtId="0" fontId="25" fillId="0" borderId="0" xfId="0" applyFont="1"/>
    <xf numFmtId="43" fontId="43" fillId="3" borderId="8" xfId="2" applyFont="1" applyFill="1" applyBorder="1" applyAlignment="1"/>
    <xf numFmtId="43" fontId="36" fillId="3" borderId="6" xfId="2" applyFont="1" applyFill="1" applyBorder="1" applyAlignment="1"/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43" fontId="43" fillId="3" borderId="6" xfId="2" applyFont="1" applyFill="1" applyBorder="1" applyAlignment="1">
      <alignment horizontal="center"/>
    </xf>
    <xf numFmtId="43" fontId="43" fillId="3" borderId="7" xfId="2" applyFont="1" applyFill="1" applyBorder="1" applyAlignment="1">
      <alignment horizontal="center"/>
    </xf>
    <xf numFmtId="43" fontId="43" fillId="3" borderId="8" xfId="2" applyFont="1" applyFill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4" fontId="25" fillId="0" borderId="8" xfId="0" applyNumberFormat="1" applyFont="1" applyBorder="1" applyAlignment="1">
      <alignment horizontal="center"/>
    </xf>
    <xf numFmtId="4" fontId="8" fillId="3" borderId="1" xfId="2" applyNumberFormat="1" applyFont="1" applyFill="1" applyBorder="1" applyAlignment="1">
      <alignment horizontal="right" indent="1"/>
    </xf>
  </cellXfs>
  <cellStyles count="50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1269940</xdr:colOff>
      <xdr:row>0</xdr:row>
      <xdr:rowOff>449580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evenill@" TargetMode="External"/><Relationship Id="rId3" Type="http://schemas.openxmlformats.org/officeDocument/2006/relationships/hyperlink" Target="mailto:Tutsvetlo@" TargetMode="External"/><Relationship Id="rId7" Type="http://schemas.openxmlformats.org/officeDocument/2006/relationships/hyperlink" Target="mailto:Azabava@" TargetMode="External"/><Relationship Id="rId2" Type="http://schemas.openxmlformats.org/officeDocument/2006/relationships/hyperlink" Target="mailto:Komalar@" TargetMode="External"/><Relationship Id="rId1" Type="http://schemas.openxmlformats.org/officeDocument/2006/relationships/hyperlink" Target="mailto:lo85@" TargetMode="External"/><Relationship Id="rId6" Type="http://schemas.openxmlformats.org/officeDocument/2006/relationships/hyperlink" Target="mailto:Savini87@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mailto:Lahesis77@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Gadzhibekova@" TargetMode="External"/><Relationship Id="rId9" Type="http://schemas.openxmlformats.org/officeDocument/2006/relationships/hyperlink" Target="mailto:Rraha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38"/>
  <sheetViews>
    <sheetView tabSelected="1" topLeftCell="B1" workbookViewId="0">
      <selection activeCell="B2" sqref="B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3.77734375" style="53" customWidth="1"/>
    <col min="5" max="6" width="14.6640625" style="1" bestFit="1" customWidth="1"/>
    <col min="7" max="16384" width="9.109375" style="1"/>
  </cols>
  <sheetData>
    <row r="1" spans="1:5" s="65" customFormat="1" ht="36.6" customHeight="1" x14ac:dyDescent="0.2">
      <c r="A1" s="64"/>
      <c r="B1" s="64"/>
      <c r="C1" s="173" t="s">
        <v>30</v>
      </c>
      <c r="D1" s="173"/>
    </row>
    <row r="2" spans="1:5" ht="9" customHeight="1" x14ac:dyDescent="0.25">
      <c r="B2" s="71"/>
      <c r="C2" s="72"/>
      <c r="D2" s="74"/>
    </row>
    <row r="3" spans="1:5" s="52" customFormat="1" ht="15" x14ac:dyDescent="0.25">
      <c r="B3" s="171" t="s">
        <v>31</v>
      </c>
      <c r="C3" s="172"/>
      <c r="D3" s="54">
        <f>'Поступления Банк'!C2+'Поступления Благо.ру'!C2+'Поступления Киви'!C2+'Поступления МТС USSD'!C2+'Поступления СМС 3443 Помогаю'!C2+'Поступления МКБ'!C2+'Поступления сайт'!C2+'Поступления СКБ-Банк'!C2</f>
        <v>33022673.199999999</v>
      </c>
    </row>
    <row r="4" spans="1:5" ht="9" customHeight="1" x14ac:dyDescent="0.25">
      <c r="B4" s="71"/>
      <c r="C4" s="72"/>
      <c r="D4" s="74"/>
    </row>
    <row r="5" spans="1:5" s="52" customFormat="1" ht="15" x14ac:dyDescent="0.25">
      <c r="B5" s="171" t="s">
        <v>32</v>
      </c>
      <c r="C5" s="172"/>
      <c r="D5" s="73">
        <f>C22+C30</f>
        <v>2322788.46</v>
      </c>
    </row>
    <row r="6" spans="1:5" s="21" customFormat="1" ht="9" customHeight="1" x14ac:dyDescent="0.25">
      <c r="B6" s="30"/>
      <c r="C6" s="20"/>
      <c r="D6" s="55"/>
    </row>
    <row r="7" spans="1:5" x14ac:dyDescent="0.25">
      <c r="B7" s="49" t="s">
        <v>19</v>
      </c>
      <c r="C7" s="29"/>
      <c r="D7" s="56"/>
    </row>
    <row r="8" spans="1:5" x14ac:dyDescent="0.25">
      <c r="B8" s="57">
        <v>41794</v>
      </c>
      <c r="C8" s="4">
        <v>49620</v>
      </c>
      <c r="D8" s="8" t="s">
        <v>42</v>
      </c>
    </row>
    <row r="9" spans="1:5" x14ac:dyDescent="0.25">
      <c r="B9" s="57">
        <v>41794</v>
      </c>
      <c r="C9" s="4">
        <v>98800</v>
      </c>
      <c r="D9" s="8" t="s">
        <v>773</v>
      </c>
    </row>
    <row r="10" spans="1:5" ht="26.4" x14ac:dyDescent="0.25">
      <c r="B10" s="57">
        <v>41794</v>
      </c>
      <c r="C10" s="4">
        <v>241200</v>
      </c>
      <c r="D10" s="8" t="s">
        <v>44</v>
      </c>
      <c r="E10" s="109"/>
    </row>
    <row r="11" spans="1:5" ht="26.4" x14ac:dyDescent="0.25">
      <c r="B11" s="57">
        <v>41800</v>
      </c>
      <c r="C11" s="4">
        <v>134000</v>
      </c>
      <c r="D11" s="8" t="s">
        <v>40</v>
      </c>
    </row>
    <row r="12" spans="1:5" x14ac:dyDescent="0.25">
      <c r="B12" s="57">
        <v>41810</v>
      </c>
      <c r="C12" s="4">
        <v>21585.74</v>
      </c>
      <c r="D12" s="110" t="s">
        <v>41</v>
      </c>
    </row>
    <row r="13" spans="1:5" x14ac:dyDescent="0.25">
      <c r="B13" s="57">
        <v>41810</v>
      </c>
      <c r="C13" s="4">
        <v>147000</v>
      </c>
      <c r="D13" s="8" t="s">
        <v>774</v>
      </c>
    </row>
    <row r="14" spans="1:5" x14ac:dyDescent="0.25">
      <c r="B14" s="57">
        <v>41810</v>
      </c>
      <c r="C14" s="4">
        <v>194000</v>
      </c>
      <c r="D14" s="8" t="s">
        <v>775</v>
      </c>
    </row>
    <row r="15" spans="1:5" x14ac:dyDescent="0.25">
      <c r="B15" s="57">
        <v>41810</v>
      </c>
      <c r="C15" s="4">
        <v>410502.45</v>
      </c>
      <c r="D15" s="8" t="s">
        <v>776</v>
      </c>
    </row>
    <row r="16" spans="1:5" x14ac:dyDescent="0.25">
      <c r="B16" s="57">
        <v>41813</v>
      </c>
      <c r="C16" s="4">
        <v>5719.2</v>
      </c>
      <c r="D16" s="8" t="s">
        <v>42</v>
      </c>
    </row>
    <row r="17" spans="2:6" ht="66" x14ac:dyDescent="0.25">
      <c r="B17" s="57">
        <v>41813</v>
      </c>
      <c r="C17" s="4">
        <v>90704</v>
      </c>
      <c r="D17" s="8" t="s">
        <v>43</v>
      </c>
    </row>
    <row r="18" spans="2:6" x14ac:dyDescent="0.25">
      <c r="B18" s="57">
        <v>41815</v>
      </c>
      <c r="C18" s="4">
        <v>150986.95000000001</v>
      </c>
      <c r="D18" s="8" t="s">
        <v>777</v>
      </c>
    </row>
    <row r="19" spans="2:6" ht="66" x14ac:dyDescent="0.25">
      <c r="B19" s="57">
        <v>41816</v>
      </c>
      <c r="C19" s="4">
        <v>54369.919999999998</v>
      </c>
      <c r="D19" s="8" t="s">
        <v>594</v>
      </c>
    </row>
    <row r="20" spans="2:6" x14ac:dyDescent="0.25">
      <c r="B20" s="57">
        <v>41816</v>
      </c>
      <c r="C20" s="4">
        <v>283500</v>
      </c>
      <c r="D20" s="8" t="s">
        <v>593</v>
      </c>
    </row>
    <row r="21" spans="2:6" x14ac:dyDescent="0.25">
      <c r="B21" s="57">
        <v>41817</v>
      </c>
      <c r="C21" s="4">
        <v>41400</v>
      </c>
      <c r="D21" s="8" t="s">
        <v>771</v>
      </c>
    </row>
    <row r="22" spans="2:6" x14ac:dyDescent="0.25">
      <c r="B22" s="46" t="s">
        <v>9</v>
      </c>
      <c r="C22" s="47">
        <f>SUM(C8:C21)</f>
        <v>1923388.2599999998</v>
      </c>
      <c r="D22" s="50"/>
      <c r="F22" s="51"/>
    </row>
    <row r="23" spans="2:6" s="21" customFormat="1" x14ac:dyDescent="0.25">
      <c r="B23" s="30"/>
      <c r="C23" s="20"/>
      <c r="D23" s="55"/>
    </row>
    <row r="24" spans="2:6" x14ac:dyDescent="0.25">
      <c r="B24" s="49" t="s">
        <v>772</v>
      </c>
      <c r="C24" s="29"/>
      <c r="D24" s="56"/>
    </row>
    <row r="25" spans="2:6" x14ac:dyDescent="0.25">
      <c r="B25" s="168" t="s">
        <v>7</v>
      </c>
      <c r="C25" s="141">
        <v>154301.47</v>
      </c>
      <c r="D25" s="110" t="s">
        <v>4</v>
      </c>
    </row>
    <row r="26" spans="2:6" x14ac:dyDescent="0.25">
      <c r="B26" s="169"/>
      <c r="C26" s="141">
        <v>99082.09</v>
      </c>
      <c r="D26" s="110" t="s">
        <v>5</v>
      </c>
    </row>
    <row r="27" spans="2:6" ht="26.4" x14ac:dyDescent="0.25">
      <c r="B27" s="169"/>
      <c r="C27" s="141">
        <v>92000</v>
      </c>
      <c r="D27" s="110" t="s">
        <v>595</v>
      </c>
    </row>
    <row r="28" spans="2:6" x14ac:dyDescent="0.25">
      <c r="B28" s="169"/>
      <c r="C28" s="142">
        <v>1000</v>
      </c>
      <c r="D28" s="110" t="s">
        <v>29</v>
      </c>
    </row>
    <row r="29" spans="2:6" x14ac:dyDescent="0.25">
      <c r="B29" s="170"/>
      <c r="C29" s="4">
        <v>53016.639999999999</v>
      </c>
      <c r="D29" s="8" t="s">
        <v>6</v>
      </c>
    </row>
    <row r="30" spans="2:6" x14ac:dyDescent="0.25">
      <c r="B30" s="46" t="s">
        <v>9</v>
      </c>
      <c r="C30" s="47">
        <f>SUM(C25:C29)</f>
        <v>399400.2</v>
      </c>
      <c r="D30" s="55"/>
    </row>
    <row r="31" spans="2:6" s="21" customFormat="1" x14ac:dyDescent="0.25">
      <c r="B31" s="30"/>
      <c r="C31" s="20"/>
      <c r="D31" s="55"/>
    </row>
    <row r="32" spans="2:6" s="21" customFormat="1" x14ac:dyDescent="0.25">
      <c r="B32" s="30"/>
      <c r="C32" s="20"/>
      <c r="D32" s="55"/>
    </row>
    <row r="33" spans="2:4" s="21" customFormat="1" x14ac:dyDescent="0.25">
      <c r="B33" s="30"/>
      <c r="C33" s="20"/>
      <c r="D33" s="55"/>
    </row>
    <row r="34" spans="2:4" s="21" customFormat="1" x14ac:dyDescent="0.25">
      <c r="B34" s="30"/>
      <c r="C34" s="20"/>
      <c r="D34" s="55"/>
    </row>
    <row r="35" spans="2:4" s="21" customFormat="1" x14ac:dyDescent="0.25">
      <c r="B35" s="30"/>
      <c r="C35" s="20"/>
      <c r="D35" s="55"/>
    </row>
    <row r="36" spans="2:4" s="21" customFormat="1" x14ac:dyDescent="0.25">
      <c r="B36" s="30"/>
      <c r="C36" s="20"/>
      <c r="D36" s="55"/>
    </row>
    <row r="37" spans="2:4" s="21" customFormat="1" x14ac:dyDescent="0.25">
      <c r="B37" s="30"/>
      <c r="C37" s="20"/>
      <c r="D37" s="55"/>
    </row>
    <row r="38" spans="2:4" s="21" customFormat="1" x14ac:dyDescent="0.25">
      <c r="B38" s="30"/>
      <c r="C38" s="20"/>
      <c r="D38" s="55"/>
    </row>
    <row r="39" spans="2:4" s="21" customFormat="1" x14ac:dyDescent="0.25">
      <c r="B39" s="30"/>
      <c r="C39" s="20"/>
      <c r="D39" s="55"/>
    </row>
    <row r="40" spans="2:4" s="21" customFormat="1" x14ac:dyDescent="0.25">
      <c r="B40" s="30"/>
      <c r="C40" s="20"/>
      <c r="D40" s="55"/>
    </row>
    <row r="41" spans="2:4" s="21" customFormat="1" x14ac:dyDescent="0.25">
      <c r="B41" s="30"/>
      <c r="C41" s="20"/>
      <c r="D41" s="55"/>
    </row>
    <row r="42" spans="2:4" s="21" customFormat="1" x14ac:dyDescent="0.25">
      <c r="B42" s="30"/>
      <c r="C42" s="20"/>
      <c r="D42" s="55"/>
    </row>
    <row r="43" spans="2:4" s="21" customFormat="1" x14ac:dyDescent="0.25">
      <c r="B43" s="30"/>
      <c r="C43" s="20"/>
      <c r="D43" s="55"/>
    </row>
    <row r="44" spans="2:4" s="21" customFormat="1" x14ac:dyDescent="0.25">
      <c r="B44" s="30"/>
      <c r="C44" s="20"/>
      <c r="D44" s="55"/>
    </row>
    <row r="45" spans="2:4" s="21" customFormat="1" x14ac:dyDescent="0.25">
      <c r="B45" s="30"/>
      <c r="C45" s="20"/>
      <c r="D45" s="55"/>
    </row>
    <row r="46" spans="2:4" s="21" customFormat="1" x14ac:dyDescent="0.25">
      <c r="B46" s="30"/>
      <c r="C46" s="20"/>
      <c r="D46" s="55"/>
    </row>
    <row r="47" spans="2:4" s="21" customFormat="1" x14ac:dyDescent="0.25">
      <c r="B47" s="30"/>
      <c r="C47" s="20"/>
      <c r="D47" s="55"/>
    </row>
    <row r="48" spans="2:4" s="21" customFormat="1" x14ac:dyDescent="0.25">
      <c r="B48" s="30"/>
      <c r="C48" s="20"/>
      <c r="D48" s="55"/>
    </row>
    <row r="49" spans="2:4" s="21" customFormat="1" x14ac:dyDescent="0.25">
      <c r="B49" s="30"/>
      <c r="C49" s="20"/>
      <c r="D49" s="55"/>
    </row>
    <row r="50" spans="2:4" s="21" customFormat="1" x14ac:dyDescent="0.25">
      <c r="B50" s="30"/>
      <c r="C50" s="20"/>
      <c r="D50" s="55"/>
    </row>
    <row r="51" spans="2:4" s="21" customFormat="1" x14ac:dyDescent="0.25">
      <c r="B51" s="30"/>
      <c r="C51" s="20"/>
      <c r="D51" s="55"/>
    </row>
    <row r="52" spans="2:4" s="21" customFormat="1" x14ac:dyDescent="0.25">
      <c r="B52" s="30"/>
      <c r="C52" s="20"/>
      <c r="D52" s="55"/>
    </row>
    <row r="53" spans="2:4" s="21" customFormat="1" x14ac:dyDescent="0.25">
      <c r="B53" s="30"/>
      <c r="C53" s="20"/>
      <c r="D53" s="55"/>
    </row>
    <row r="54" spans="2:4" s="21" customFormat="1" x14ac:dyDescent="0.25">
      <c r="B54" s="30"/>
      <c r="C54" s="20"/>
      <c r="D54" s="55"/>
    </row>
    <row r="55" spans="2:4" s="21" customFormat="1" x14ac:dyDescent="0.25">
      <c r="B55" s="30"/>
      <c r="C55" s="20"/>
      <c r="D55" s="55"/>
    </row>
    <row r="56" spans="2:4" s="21" customFormat="1" x14ac:dyDescent="0.25">
      <c r="B56" s="30"/>
      <c r="C56" s="20"/>
      <c r="D56" s="55"/>
    </row>
    <row r="57" spans="2:4" s="21" customFormat="1" x14ac:dyDescent="0.25">
      <c r="B57" s="30"/>
      <c r="C57" s="20"/>
      <c r="D57" s="55"/>
    </row>
    <row r="58" spans="2:4" s="21" customFormat="1" x14ac:dyDescent="0.25">
      <c r="B58" s="30"/>
      <c r="C58" s="20"/>
      <c r="D58" s="55"/>
    </row>
    <row r="59" spans="2:4" s="21" customFormat="1" x14ac:dyDescent="0.25">
      <c r="B59" s="30"/>
      <c r="C59" s="20"/>
      <c r="D59" s="55"/>
    </row>
    <row r="60" spans="2:4" s="21" customFormat="1" x14ac:dyDescent="0.25">
      <c r="B60" s="30"/>
      <c r="C60" s="20"/>
      <c r="D60" s="55"/>
    </row>
    <row r="61" spans="2:4" s="21" customFormat="1" x14ac:dyDescent="0.25">
      <c r="B61" s="30"/>
      <c r="C61" s="20"/>
      <c r="D61" s="55"/>
    </row>
    <row r="62" spans="2:4" s="21" customFormat="1" x14ac:dyDescent="0.25">
      <c r="B62" s="30"/>
      <c r="C62" s="20"/>
      <c r="D62" s="55"/>
    </row>
    <row r="63" spans="2:4" s="21" customFormat="1" x14ac:dyDescent="0.25">
      <c r="B63" s="30"/>
      <c r="C63" s="20"/>
      <c r="D63" s="55"/>
    </row>
    <row r="64" spans="2:4" s="21" customFormat="1" x14ac:dyDescent="0.25">
      <c r="B64" s="30"/>
      <c r="C64" s="20"/>
      <c r="D64" s="55"/>
    </row>
    <row r="65" spans="2:4" s="21" customFormat="1" x14ac:dyDescent="0.25">
      <c r="B65" s="30"/>
      <c r="C65" s="20"/>
      <c r="D65" s="55"/>
    </row>
    <row r="66" spans="2:4" s="21" customFormat="1" x14ac:dyDescent="0.25">
      <c r="B66" s="30"/>
      <c r="C66" s="20"/>
      <c r="D66" s="55"/>
    </row>
    <row r="67" spans="2:4" s="21" customFormat="1" x14ac:dyDescent="0.25">
      <c r="B67" s="30"/>
      <c r="C67" s="20"/>
      <c r="D67" s="55"/>
    </row>
    <row r="68" spans="2:4" s="21" customFormat="1" x14ac:dyDescent="0.25">
      <c r="B68" s="30"/>
      <c r="C68" s="20"/>
      <c r="D68" s="55"/>
    </row>
    <row r="69" spans="2:4" s="21" customFormat="1" x14ac:dyDescent="0.25">
      <c r="B69" s="30"/>
      <c r="C69" s="20"/>
      <c r="D69" s="55"/>
    </row>
    <row r="70" spans="2:4" s="21" customFormat="1" x14ac:dyDescent="0.25">
      <c r="B70" s="30"/>
      <c r="C70" s="20"/>
      <c r="D70" s="55"/>
    </row>
    <row r="71" spans="2:4" s="21" customFormat="1" x14ac:dyDescent="0.25">
      <c r="B71" s="30"/>
      <c r="C71" s="20"/>
      <c r="D71" s="55"/>
    </row>
    <row r="72" spans="2:4" s="21" customFormat="1" x14ac:dyDescent="0.25">
      <c r="B72" s="30"/>
      <c r="C72" s="20"/>
      <c r="D72" s="55"/>
    </row>
    <row r="73" spans="2:4" s="21" customFormat="1" x14ac:dyDescent="0.25">
      <c r="B73" s="30"/>
      <c r="C73" s="20"/>
      <c r="D73" s="55"/>
    </row>
    <row r="74" spans="2:4" s="21" customFormat="1" x14ac:dyDescent="0.25">
      <c r="B74" s="30"/>
      <c r="C74" s="20"/>
      <c r="D74" s="55"/>
    </row>
    <row r="75" spans="2:4" s="21" customFormat="1" x14ac:dyDescent="0.25">
      <c r="B75" s="30"/>
      <c r="C75" s="20"/>
      <c r="D75" s="55"/>
    </row>
    <row r="76" spans="2:4" s="21" customFormat="1" x14ac:dyDescent="0.25">
      <c r="B76" s="30"/>
      <c r="C76" s="20"/>
      <c r="D76" s="55"/>
    </row>
    <row r="77" spans="2:4" s="21" customFormat="1" x14ac:dyDescent="0.25">
      <c r="B77" s="30"/>
      <c r="C77" s="20"/>
      <c r="D77" s="55"/>
    </row>
    <row r="78" spans="2:4" s="21" customFormat="1" x14ac:dyDescent="0.25">
      <c r="B78" s="30"/>
      <c r="C78" s="20"/>
      <c r="D78" s="55"/>
    </row>
    <row r="79" spans="2:4" s="21" customFormat="1" x14ac:dyDescent="0.25">
      <c r="B79" s="30"/>
      <c r="C79" s="20"/>
      <c r="D79" s="55"/>
    </row>
    <row r="80" spans="2:4" s="21" customFormat="1" x14ac:dyDescent="0.25">
      <c r="B80" s="30"/>
      <c r="C80" s="20"/>
      <c r="D80" s="55"/>
    </row>
    <row r="81" spans="2:4" s="21" customFormat="1" x14ac:dyDescent="0.25">
      <c r="B81" s="30"/>
      <c r="C81" s="20"/>
      <c r="D81" s="55"/>
    </row>
    <row r="82" spans="2:4" s="21" customFormat="1" x14ac:dyDescent="0.25">
      <c r="B82" s="30"/>
      <c r="C82" s="20"/>
      <c r="D82" s="55"/>
    </row>
    <row r="83" spans="2:4" s="21" customFormat="1" x14ac:dyDescent="0.25">
      <c r="B83" s="30"/>
      <c r="C83" s="20"/>
      <c r="D83" s="55"/>
    </row>
    <row r="84" spans="2:4" s="21" customFormat="1" x14ac:dyDescent="0.25">
      <c r="B84" s="30"/>
      <c r="C84" s="20"/>
      <c r="D84" s="55"/>
    </row>
    <row r="85" spans="2:4" s="21" customFormat="1" x14ac:dyDescent="0.25">
      <c r="B85" s="30"/>
      <c r="C85" s="20"/>
      <c r="D85" s="55"/>
    </row>
    <row r="86" spans="2:4" s="21" customFormat="1" x14ac:dyDescent="0.25">
      <c r="B86" s="30"/>
      <c r="C86" s="20"/>
      <c r="D86" s="55"/>
    </row>
    <row r="87" spans="2:4" s="21" customFormat="1" x14ac:dyDescent="0.25">
      <c r="B87" s="30"/>
      <c r="C87" s="20"/>
      <c r="D87" s="55"/>
    </row>
    <row r="88" spans="2:4" s="21" customFormat="1" x14ac:dyDescent="0.25">
      <c r="B88" s="30"/>
      <c r="C88" s="20"/>
      <c r="D88" s="55"/>
    </row>
    <row r="89" spans="2:4" s="21" customFormat="1" x14ac:dyDescent="0.25">
      <c r="B89" s="30"/>
      <c r="C89" s="20"/>
      <c r="D89" s="55"/>
    </row>
    <row r="90" spans="2:4" s="21" customFormat="1" x14ac:dyDescent="0.25">
      <c r="B90" s="30"/>
      <c r="C90" s="20"/>
      <c r="D90" s="55"/>
    </row>
    <row r="91" spans="2:4" s="21" customFormat="1" x14ac:dyDescent="0.25">
      <c r="B91" s="30"/>
      <c r="C91" s="20"/>
      <c r="D91" s="55"/>
    </row>
    <row r="92" spans="2:4" s="21" customFormat="1" x14ac:dyDescent="0.25">
      <c r="B92" s="30"/>
      <c r="C92" s="20"/>
      <c r="D92" s="55"/>
    </row>
    <row r="93" spans="2:4" s="21" customFormat="1" x14ac:dyDescent="0.25">
      <c r="B93" s="30"/>
      <c r="C93" s="20"/>
      <c r="D93" s="55"/>
    </row>
    <row r="94" spans="2:4" s="21" customFormat="1" x14ac:dyDescent="0.25">
      <c r="B94" s="30"/>
      <c r="C94" s="20"/>
      <c r="D94" s="55"/>
    </row>
    <row r="95" spans="2:4" s="21" customFormat="1" x14ac:dyDescent="0.25">
      <c r="B95" s="30"/>
      <c r="C95" s="20"/>
      <c r="D95" s="55"/>
    </row>
    <row r="96" spans="2:4" s="21" customFormat="1" x14ac:dyDescent="0.25">
      <c r="B96" s="30"/>
      <c r="C96" s="20"/>
      <c r="D96" s="55"/>
    </row>
    <row r="97" spans="2:4" s="21" customFormat="1" x14ac:dyDescent="0.25">
      <c r="B97" s="30"/>
      <c r="C97" s="20"/>
      <c r="D97" s="55"/>
    </row>
    <row r="98" spans="2:4" s="21" customFormat="1" x14ac:dyDescent="0.25">
      <c r="B98" s="30"/>
      <c r="C98" s="20"/>
      <c r="D98" s="55"/>
    </row>
    <row r="99" spans="2:4" s="21" customFormat="1" x14ac:dyDescent="0.25">
      <c r="B99" s="30"/>
      <c r="C99" s="20"/>
      <c r="D99" s="55"/>
    </row>
    <row r="100" spans="2:4" s="21" customFormat="1" x14ac:dyDescent="0.25">
      <c r="B100" s="30"/>
      <c r="C100" s="20"/>
      <c r="D100" s="55"/>
    </row>
    <row r="101" spans="2:4" s="21" customFormat="1" x14ac:dyDescent="0.25">
      <c r="B101" s="30"/>
      <c r="C101" s="20"/>
      <c r="D101" s="55"/>
    </row>
    <row r="102" spans="2:4" s="21" customFormat="1" x14ac:dyDescent="0.25">
      <c r="B102" s="30"/>
      <c r="C102" s="20"/>
      <c r="D102" s="55"/>
    </row>
    <row r="103" spans="2:4" s="21" customFormat="1" x14ac:dyDescent="0.25">
      <c r="B103" s="30"/>
      <c r="C103" s="20"/>
      <c r="D103" s="55"/>
    </row>
    <row r="104" spans="2:4" s="21" customFormat="1" x14ac:dyDescent="0.25">
      <c r="B104" s="30"/>
      <c r="C104" s="20"/>
      <c r="D104" s="55"/>
    </row>
    <row r="105" spans="2:4" s="21" customFormat="1" x14ac:dyDescent="0.25">
      <c r="B105" s="30"/>
      <c r="C105" s="20"/>
      <c r="D105" s="55"/>
    </row>
    <row r="106" spans="2:4" s="21" customFormat="1" x14ac:dyDescent="0.25">
      <c r="B106" s="30"/>
      <c r="C106" s="20"/>
      <c r="D106" s="55"/>
    </row>
    <row r="107" spans="2:4" s="21" customFormat="1" x14ac:dyDescent="0.25">
      <c r="B107" s="30"/>
      <c r="C107" s="20"/>
      <c r="D107" s="55"/>
    </row>
    <row r="108" spans="2:4" s="21" customFormat="1" x14ac:dyDescent="0.25">
      <c r="B108" s="30"/>
      <c r="C108" s="20"/>
      <c r="D108" s="55"/>
    </row>
    <row r="109" spans="2:4" s="21" customFormat="1" x14ac:dyDescent="0.25">
      <c r="B109" s="30"/>
      <c r="C109" s="20"/>
      <c r="D109" s="55"/>
    </row>
    <row r="110" spans="2:4" s="21" customFormat="1" x14ac:dyDescent="0.25">
      <c r="B110" s="30"/>
      <c r="C110" s="20"/>
      <c r="D110" s="55"/>
    </row>
    <row r="111" spans="2:4" s="21" customFormat="1" x14ac:dyDescent="0.25">
      <c r="B111" s="30"/>
      <c r="C111" s="20"/>
      <c r="D111" s="55"/>
    </row>
    <row r="112" spans="2:4" s="21" customFormat="1" x14ac:dyDescent="0.25">
      <c r="B112" s="30"/>
      <c r="C112" s="20"/>
      <c r="D112" s="55"/>
    </row>
    <row r="113" spans="2:4" s="21" customFormat="1" x14ac:dyDescent="0.25">
      <c r="B113" s="30"/>
      <c r="C113" s="20"/>
      <c r="D113" s="55"/>
    </row>
    <row r="114" spans="2:4" s="21" customFormat="1" x14ac:dyDescent="0.25">
      <c r="B114" s="30"/>
      <c r="C114" s="20"/>
      <c r="D114" s="55"/>
    </row>
    <row r="115" spans="2:4" s="21" customFormat="1" x14ac:dyDescent="0.25">
      <c r="B115" s="30"/>
      <c r="C115" s="20"/>
      <c r="D115" s="55"/>
    </row>
    <row r="116" spans="2:4" s="21" customFormat="1" x14ac:dyDescent="0.25">
      <c r="B116" s="30"/>
      <c r="C116" s="20"/>
      <c r="D116" s="55"/>
    </row>
    <row r="117" spans="2:4" s="21" customFormat="1" x14ac:dyDescent="0.25">
      <c r="B117" s="30"/>
      <c r="C117" s="20"/>
      <c r="D117" s="55"/>
    </row>
    <row r="118" spans="2:4" s="21" customFormat="1" x14ac:dyDescent="0.25">
      <c r="B118" s="30"/>
      <c r="C118" s="20"/>
      <c r="D118" s="55"/>
    </row>
    <row r="119" spans="2:4" s="21" customFormat="1" x14ac:dyDescent="0.25">
      <c r="B119" s="30"/>
      <c r="C119" s="20"/>
      <c r="D119" s="55"/>
    </row>
    <row r="120" spans="2:4" s="21" customFormat="1" x14ac:dyDescent="0.25">
      <c r="B120" s="30"/>
      <c r="C120" s="20"/>
      <c r="D120" s="55"/>
    </row>
    <row r="121" spans="2:4" s="21" customFormat="1" x14ac:dyDescent="0.25">
      <c r="B121" s="30"/>
      <c r="C121" s="20"/>
      <c r="D121" s="55"/>
    </row>
    <row r="122" spans="2:4" s="21" customFormat="1" x14ac:dyDescent="0.25">
      <c r="B122" s="30"/>
      <c r="C122" s="20"/>
      <c r="D122" s="55"/>
    </row>
    <row r="123" spans="2:4" s="21" customFormat="1" x14ac:dyDescent="0.25">
      <c r="B123" s="30"/>
      <c r="C123" s="20"/>
      <c r="D123" s="55"/>
    </row>
    <row r="124" spans="2:4" s="21" customFormat="1" x14ac:dyDescent="0.25">
      <c r="B124" s="30"/>
      <c r="C124" s="20"/>
      <c r="D124" s="55"/>
    </row>
    <row r="125" spans="2:4" s="21" customFormat="1" x14ac:dyDescent="0.25">
      <c r="B125" s="30"/>
      <c r="C125" s="20"/>
      <c r="D125" s="55"/>
    </row>
    <row r="126" spans="2:4" s="21" customFormat="1" x14ac:dyDescent="0.25">
      <c r="B126" s="30"/>
      <c r="C126" s="20"/>
      <c r="D126" s="55"/>
    </row>
    <row r="127" spans="2:4" s="21" customFormat="1" x14ac:dyDescent="0.25">
      <c r="B127" s="30"/>
      <c r="C127" s="20"/>
      <c r="D127" s="55"/>
    </row>
    <row r="128" spans="2:4" s="21" customFormat="1" x14ac:dyDescent="0.25">
      <c r="B128" s="30"/>
      <c r="C128" s="20"/>
      <c r="D128" s="55"/>
    </row>
    <row r="129" spans="2:4" s="21" customFormat="1" x14ac:dyDescent="0.25">
      <c r="B129" s="30"/>
      <c r="C129" s="20"/>
      <c r="D129" s="55"/>
    </row>
    <row r="130" spans="2:4" s="21" customFormat="1" x14ac:dyDescent="0.25">
      <c r="B130" s="30"/>
      <c r="C130" s="20"/>
      <c r="D130" s="55"/>
    </row>
    <row r="131" spans="2:4" s="21" customFormat="1" x14ac:dyDescent="0.25">
      <c r="B131" s="30"/>
      <c r="C131" s="20"/>
      <c r="D131" s="55"/>
    </row>
    <row r="132" spans="2:4" s="21" customFormat="1" x14ac:dyDescent="0.25">
      <c r="B132" s="30"/>
      <c r="C132" s="20"/>
      <c r="D132" s="55"/>
    </row>
    <row r="133" spans="2:4" s="21" customFormat="1" x14ac:dyDescent="0.25">
      <c r="B133" s="30"/>
      <c r="C133" s="20"/>
      <c r="D133" s="55"/>
    </row>
    <row r="134" spans="2:4" s="21" customFormat="1" x14ac:dyDescent="0.25">
      <c r="B134" s="30"/>
      <c r="C134" s="20"/>
      <c r="D134" s="55"/>
    </row>
    <row r="135" spans="2:4" s="21" customFormat="1" x14ac:dyDescent="0.25">
      <c r="B135" s="30"/>
      <c r="C135" s="20"/>
      <c r="D135" s="55"/>
    </row>
    <row r="136" spans="2:4" s="21" customFormat="1" x14ac:dyDescent="0.25">
      <c r="B136" s="30"/>
      <c r="C136" s="20"/>
      <c r="D136" s="55"/>
    </row>
    <row r="137" spans="2:4" s="21" customFormat="1" x14ac:dyDescent="0.25">
      <c r="B137" s="30"/>
      <c r="C137" s="20"/>
      <c r="D137" s="55"/>
    </row>
    <row r="138" spans="2:4" s="21" customFormat="1" x14ac:dyDescent="0.25">
      <c r="B138" s="30"/>
      <c r="C138" s="20"/>
      <c r="D138" s="55"/>
    </row>
    <row r="139" spans="2:4" s="21" customFormat="1" x14ac:dyDescent="0.25">
      <c r="B139" s="30"/>
      <c r="C139" s="20"/>
      <c r="D139" s="55"/>
    </row>
    <row r="140" spans="2:4" s="21" customFormat="1" x14ac:dyDescent="0.25">
      <c r="B140" s="30"/>
      <c r="C140" s="20"/>
      <c r="D140" s="55"/>
    </row>
    <row r="141" spans="2:4" s="21" customFormat="1" x14ac:dyDescent="0.25">
      <c r="B141" s="30"/>
      <c r="C141" s="20"/>
      <c r="D141" s="55"/>
    </row>
    <row r="142" spans="2:4" s="21" customFormat="1" x14ac:dyDescent="0.25">
      <c r="B142" s="30"/>
      <c r="C142" s="20"/>
      <c r="D142" s="55"/>
    </row>
    <row r="143" spans="2:4" s="21" customFormat="1" x14ac:dyDescent="0.25">
      <c r="B143" s="30"/>
      <c r="C143" s="20"/>
      <c r="D143" s="55"/>
    </row>
    <row r="144" spans="2:4" s="21" customFormat="1" x14ac:dyDescent="0.25">
      <c r="B144" s="30"/>
      <c r="C144" s="20"/>
      <c r="D144" s="55"/>
    </row>
    <row r="145" spans="2:4" s="21" customFormat="1" x14ac:dyDescent="0.25">
      <c r="B145" s="30"/>
      <c r="C145" s="20"/>
      <c r="D145" s="55"/>
    </row>
    <row r="146" spans="2:4" s="21" customFormat="1" x14ac:dyDescent="0.25">
      <c r="B146" s="30"/>
      <c r="C146" s="20"/>
      <c r="D146" s="55"/>
    </row>
    <row r="147" spans="2:4" s="21" customFormat="1" x14ac:dyDescent="0.25">
      <c r="B147" s="30"/>
      <c r="C147" s="20"/>
      <c r="D147" s="55"/>
    </row>
    <row r="148" spans="2:4" s="21" customFormat="1" x14ac:dyDescent="0.25">
      <c r="B148" s="30"/>
      <c r="C148" s="20"/>
      <c r="D148" s="55"/>
    </row>
    <row r="149" spans="2:4" s="21" customFormat="1" x14ac:dyDescent="0.25">
      <c r="B149" s="30"/>
      <c r="C149" s="20"/>
      <c r="D149" s="55"/>
    </row>
    <row r="150" spans="2:4" s="21" customFormat="1" x14ac:dyDescent="0.25">
      <c r="B150" s="30"/>
      <c r="C150" s="20"/>
      <c r="D150" s="55"/>
    </row>
    <row r="151" spans="2:4" s="21" customFormat="1" x14ac:dyDescent="0.25">
      <c r="B151" s="30"/>
      <c r="C151" s="20"/>
      <c r="D151" s="55"/>
    </row>
    <row r="152" spans="2:4" s="21" customFormat="1" x14ac:dyDescent="0.25">
      <c r="B152" s="30"/>
      <c r="C152" s="20"/>
      <c r="D152" s="55"/>
    </row>
    <row r="153" spans="2:4" s="21" customFormat="1" x14ac:dyDescent="0.25">
      <c r="B153" s="30"/>
      <c r="C153" s="20"/>
      <c r="D153" s="55"/>
    </row>
    <row r="154" spans="2:4" s="21" customFormat="1" x14ac:dyDescent="0.25">
      <c r="B154" s="30"/>
      <c r="C154" s="20"/>
      <c r="D154" s="55"/>
    </row>
    <row r="155" spans="2:4" s="21" customFormat="1" x14ac:dyDescent="0.25">
      <c r="B155" s="30"/>
      <c r="C155" s="20"/>
      <c r="D155" s="55"/>
    </row>
    <row r="156" spans="2:4" s="21" customFormat="1" x14ac:dyDescent="0.25">
      <c r="B156" s="30"/>
      <c r="C156" s="20"/>
      <c r="D156" s="55"/>
    </row>
    <row r="157" spans="2:4" s="21" customFormat="1" x14ac:dyDescent="0.25">
      <c r="B157" s="30"/>
      <c r="C157" s="20"/>
      <c r="D157" s="55"/>
    </row>
    <row r="158" spans="2:4" s="21" customFormat="1" x14ac:dyDescent="0.25">
      <c r="B158" s="30"/>
      <c r="C158" s="20"/>
      <c r="D158" s="55"/>
    </row>
    <row r="159" spans="2:4" s="21" customFormat="1" x14ac:dyDescent="0.25">
      <c r="B159" s="30"/>
      <c r="C159" s="20"/>
      <c r="D159" s="55"/>
    </row>
    <row r="160" spans="2:4" s="21" customFormat="1" x14ac:dyDescent="0.25">
      <c r="B160" s="30"/>
      <c r="C160" s="20"/>
      <c r="D160" s="55"/>
    </row>
    <row r="161" spans="2:4" s="21" customFormat="1" x14ac:dyDescent="0.25">
      <c r="B161" s="30"/>
      <c r="C161" s="20"/>
      <c r="D161" s="55"/>
    </row>
    <row r="162" spans="2:4" s="21" customFormat="1" x14ac:dyDescent="0.25">
      <c r="B162" s="30"/>
      <c r="C162" s="20"/>
      <c r="D162" s="55"/>
    </row>
    <row r="163" spans="2:4" s="21" customFormat="1" x14ac:dyDescent="0.25">
      <c r="B163" s="30"/>
      <c r="C163" s="20"/>
      <c r="D163" s="55"/>
    </row>
    <row r="164" spans="2:4" s="21" customFormat="1" x14ac:dyDescent="0.25">
      <c r="B164" s="30"/>
      <c r="C164" s="20"/>
      <c r="D164" s="55"/>
    </row>
    <row r="165" spans="2:4" s="21" customFormat="1" x14ac:dyDescent="0.25">
      <c r="B165" s="30"/>
      <c r="C165" s="20"/>
      <c r="D165" s="55"/>
    </row>
    <row r="166" spans="2:4" s="21" customFormat="1" x14ac:dyDescent="0.25">
      <c r="B166" s="30"/>
      <c r="C166" s="20"/>
      <c r="D166" s="55"/>
    </row>
    <row r="167" spans="2:4" s="21" customFormat="1" x14ac:dyDescent="0.25">
      <c r="B167" s="30"/>
      <c r="C167" s="20"/>
      <c r="D167" s="55"/>
    </row>
    <row r="168" spans="2:4" s="21" customFormat="1" x14ac:dyDescent="0.25">
      <c r="B168" s="30"/>
      <c r="C168" s="20"/>
      <c r="D168" s="55"/>
    </row>
    <row r="169" spans="2:4" s="21" customFormat="1" x14ac:dyDescent="0.25">
      <c r="B169" s="30"/>
      <c r="C169" s="20"/>
      <c r="D169" s="55"/>
    </row>
    <row r="170" spans="2:4" s="21" customFormat="1" x14ac:dyDescent="0.25">
      <c r="B170" s="30"/>
      <c r="C170" s="20"/>
      <c r="D170" s="55"/>
    </row>
    <row r="171" spans="2:4" s="21" customFormat="1" x14ac:dyDescent="0.25">
      <c r="B171" s="30"/>
      <c r="C171" s="20"/>
      <c r="D171" s="55"/>
    </row>
    <row r="172" spans="2:4" s="21" customFormat="1" x14ac:dyDescent="0.25">
      <c r="B172" s="30"/>
      <c r="C172" s="20"/>
      <c r="D172" s="55"/>
    </row>
    <row r="173" spans="2:4" s="21" customFormat="1" x14ac:dyDescent="0.25">
      <c r="B173" s="30"/>
      <c r="C173" s="20"/>
      <c r="D173" s="55"/>
    </row>
    <row r="174" spans="2:4" s="21" customFormat="1" x14ac:dyDescent="0.25">
      <c r="B174" s="30"/>
      <c r="C174" s="20"/>
      <c r="D174" s="55"/>
    </row>
    <row r="175" spans="2:4" s="21" customFormat="1" x14ac:dyDescent="0.25">
      <c r="B175" s="30"/>
      <c r="C175" s="20"/>
      <c r="D175" s="55"/>
    </row>
    <row r="176" spans="2:4" s="21" customFormat="1" x14ac:dyDescent="0.25">
      <c r="B176" s="30"/>
      <c r="C176" s="20"/>
      <c r="D176" s="55"/>
    </row>
    <row r="177" spans="2:4" s="21" customFormat="1" x14ac:dyDescent="0.25">
      <c r="B177" s="30"/>
      <c r="C177" s="20"/>
      <c r="D177" s="55"/>
    </row>
    <row r="178" spans="2:4" s="21" customFormat="1" x14ac:dyDescent="0.25">
      <c r="B178" s="30"/>
      <c r="C178" s="20"/>
      <c r="D178" s="55"/>
    </row>
    <row r="179" spans="2:4" s="21" customFormat="1" x14ac:dyDescent="0.25">
      <c r="B179" s="30"/>
      <c r="C179" s="20"/>
      <c r="D179" s="55"/>
    </row>
    <row r="180" spans="2:4" s="21" customFormat="1" x14ac:dyDescent="0.25">
      <c r="B180" s="30"/>
      <c r="C180" s="20"/>
      <c r="D180" s="55"/>
    </row>
    <row r="181" spans="2:4" s="21" customFormat="1" x14ac:dyDescent="0.25">
      <c r="B181" s="30"/>
      <c r="C181" s="20"/>
      <c r="D181" s="55"/>
    </row>
    <row r="182" spans="2:4" s="21" customFormat="1" x14ac:dyDescent="0.25">
      <c r="B182" s="30"/>
      <c r="C182" s="20"/>
      <c r="D182" s="55"/>
    </row>
    <row r="183" spans="2:4" s="21" customFormat="1" x14ac:dyDescent="0.25">
      <c r="B183" s="30"/>
      <c r="C183" s="20"/>
      <c r="D183" s="55"/>
    </row>
    <row r="184" spans="2:4" s="21" customFormat="1" x14ac:dyDescent="0.25">
      <c r="B184" s="30"/>
      <c r="C184" s="20"/>
      <c r="D184" s="55"/>
    </row>
    <row r="185" spans="2:4" s="21" customFormat="1" x14ac:dyDescent="0.25">
      <c r="B185" s="30"/>
      <c r="C185" s="20"/>
      <c r="D185" s="55"/>
    </row>
    <row r="186" spans="2:4" s="21" customFormat="1" x14ac:dyDescent="0.25">
      <c r="B186" s="30"/>
      <c r="C186" s="20"/>
      <c r="D186" s="55"/>
    </row>
    <row r="187" spans="2:4" s="21" customFormat="1" x14ac:dyDescent="0.25">
      <c r="B187" s="30"/>
      <c r="C187" s="20"/>
      <c r="D187" s="55"/>
    </row>
    <row r="188" spans="2:4" s="21" customFormat="1" x14ac:dyDescent="0.25">
      <c r="B188" s="30"/>
      <c r="C188" s="20"/>
      <c r="D188" s="55"/>
    </row>
    <row r="189" spans="2:4" s="21" customFormat="1" x14ac:dyDescent="0.25">
      <c r="B189" s="30"/>
      <c r="C189" s="20"/>
      <c r="D189" s="55"/>
    </row>
    <row r="190" spans="2:4" s="21" customFormat="1" x14ac:dyDescent="0.25">
      <c r="B190" s="30"/>
      <c r="C190" s="20"/>
      <c r="D190" s="55"/>
    </row>
    <row r="191" spans="2:4" s="21" customFormat="1" x14ac:dyDescent="0.25">
      <c r="B191" s="30"/>
      <c r="C191" s="20"/>
      <c r="D191" s="55"/>
    </row>
    <row r="192" spans="2:4" s="21" customFormat="1" x14ac:dyDescent="0.25">
      <c r="B192" s="30"/>
      <c r="C192" s="20"/>
      <c r="D192" s="55"/>
    </row>
    <row r="193" spans="2:4" s="21" customFormat="1" x14ac:dyDescent="0.25">
      <c r="B193" s="30"/>
      <c r="C193" s="20"/>
      <c r="D193" s="55"/>
    </row>
    <row r="194" spans="2:4" s="21" customFormat="1" x14ac:dyDescent="0.25">
      <c r="B194" s="30"/>
      <c r="C194" s="20"/>
      <c r="D194" s="55"/>
    </row>
    <row r="195" spans="2:4" s="21" customFormat="1" x14ac:dyDescent="0.25">
      <c r="B195" s="30"/>
      <c r="C195" s="20"/>
      <c r="D195" s="55"/>
    </row>
    <row r="196" spans="2:4" s="21" customFormat="1" x14ac:dyDescent="0.25">
      <c r="B196" s="30"/>
      <c r="C196" s="20"/>
      <c r="D196" s="55"/>
    </row>
    <row r="197" spans="2:4" s="21" customFormat="1" x14ac:dyDescent="0.25">
      <c r="B197" s="30"/>
      <c r="C197" s="20"/>
      <c r="D197" s="55"/>
    </row>
    <row r="198" spans="2:4" s="21" customFormat="1" x14ac:dyDescent="0.25">
      <c r="B198" s="30"/>
      <c r="C198" s="20"/>
      <c r="D198" s="55"/>
    </row>
    <row r="199" spans="2:4" s="21" customFormat="1" x14ac:dyDescent="0.25">
      <c r="B199" s="30"/>
      <c r="C199" s="20"/>
      <c r="D199" s="55"/>
    </row>
    <row r="200" spans="2:4" s="21" customFormat="1" x14ac:dyDescent="0.25">
      <c r="B200" s="30"/>
      <c r="C200" s="20"/>
      <c r="D200" s="55"/>
    </row>
    <row r="201" spans="2:4" s="21" customFormat="1" x14ac:dyDescent="0.25">
      <c r="B201" s="30"/>
      <c r="C201" s="20"/>
      <c r="D201" s="55"/>
    </row>
    <row r="202" spans="2:4" s="21" customFormat="1" x14ac:dyDescent="0.25">
      <c r="B202" s="30"/>
      <c r="C202" s="20"/>
      <c r="D202" s="55"/>
    </row>
    <row r="203" spans="2:4" s="21" customFormat="1" x14ac:dyDescent="0.25">
      <c r="B203" s="30"/>
      <c r="C203" s="20"/>
      <c r="D203" s="55"/>
    </row>
    <row r="204" spans="2:4" s="21" customFormat="1" x14ac:dyDescent="0.25">
      <c r="B204" s="30"/>
      <c r="C204" s="20"/>
      <c r="D204" s="55"/>
    </row>
    <row r="205" spans="2:4" s="21" customFormat="1" x14ac:dyDescent="0.25">
      <c r="B205" s="30"/>
      <c r="C205" s="20"/>
      <c r="D205" s="55"/>
    </row>
    <row r="206" spans="2:4" s="21" customFormat="1" x14ac:dyDescent="0.25">
      <c r="B206" s="30"/>
      <c r="C206" s="20"/>
      <c r="D206" s="55"/>
    </row>
    <row r="207" spans="2:4" s="21" customFormat="1" x14ac:dyDescent="0.25">
      <c r="B207" s="30"/>
      <c r="C207" s="20"/>
      <c r="D207" s="55"/>
    </row>
    <row r="208" spans="2:4" s="21" customFormat="1" x14ac:dyDescent="0.25">
      <c r="B208" s="30"/>
      <c r="C208" s="20"/>
      <c r="D208" s="55"/>
    </row>
    <row r="209" spans="2:4" s="21" customFormat="1" x14ac:dyDescent="0.25">
      <c r="B209" s="30"/>
      <c r="C209" s="20"/>
      <c r="D209" s="55"/>
    </row>
    <row r="210" spans="2:4" s="21" customFormat="1" x14ac:dyDescent="0.25">
      <c r="B210" s="30"/>
      <c r="C210" s="20"/>
      <c r="D210" s="55"/>
    </row>
    <row r="211" spans="2:4" s="21" customFormat="1" x14ac:dyDescent="0.25">
      <c r="B211" s="30"/>
      <c r="C211" s="20"/>
      <c r="D211" s="55"/>
    </row>
    <row r="212" spans="2:4" s="21" customFormat="1" x14ac:dyDescent="0.25">
      <c r="B212" s="30"/>
      <c r="C212" s="20"/>
      <c r="D212" s="55"/>
    </row>
    <row r="213" spans="2:4" s="21" customFormat="1" x14ac:dyDescent="0.25">
      <c r="B213" s="30"/>
      <c r="C213" s="20"/>
      <c r="D213" s="55"/>
    </row>
    <row r="214" spans="2:4" s="21" customFormat="1" x14ac:dyDescent="0.25">
      <c r="B214" s="30"/>
      <c r="C214" s="20"/>
      <c r="D214" s="55"/>
    </row>
    <row r="215" spans="2:4" s="21" customFormat="1" x14ac:dyDescent="0.25">
      <c r="B215" s="30"/>
      <c r="C215" s="20"/>
      <c r="D215" s="55"/>
    </row>
    <row r="216" spans="2:4" s="21" customFormat="1" x14ac:dyDescent="0.25">
      <c r="B216" s="30"/>
      <c r="C216" s="20"/>
      <c r="D216" s="55"/>
    </row>
    <row r="217" spans="2:4" s="21" customFormat="1" x14ac:dyDescent="0.25">
      <c r="B217" s="30"/>
      <c r="C217" s="20"/>
      <c r="D217" s="55"/>
    </row>
    <row r="218" spans="2:4" s="21" customFormat="1" x14ac:dyDescent="0.25">
      <c r="B218" s="30"/>
      <c r="C218" s="20"/>
      <c r="D218" s="55"/>
    </row>
    <row r="219" spans="2:4" s="21" customFormat="1" x14ac:dyDescent="0.25">
      <c r="B219" s="30"/>
      <c r="C219" s="20"/>
      <c r="D219" s="55"/>
    </row>
    <row r="220" spans="2:4" s="21" customFormat="1" x14ac:dyDescent="0.25">
      <c r="B220" s="30"/>
      <c r="C220" s="20"/>
      <c r="D220" s="55"/>
    </row>
    <row r="221" spans="2:4" s="21" customFormat="1" x14ac:dyDescent="0.25">
      <c r="B221" s="30"/>
      <c r="C221" s="20"/>
      <c r="D221" s="55"/>
    </row>
    <row r="222" spans="2:4" s="21" customFormat="1" x14ac:dyDescent="0.25">
      <c r="B222" s="30"/>
      <c r="C222" s="20"/>
      <c r="D222" s="55"/>
    </row>
    <row r="223" spans="2:4" s="21" customFormat="1" x14ac:dyDescent="0.25">
      <c r="B223" s="30"/>
      <c r="C223" s="20"/>
      <c r="D223" s="55"/>
    </row>
    <row r="224" spans="2:4" s="21" customFormat="1" x14ac:dyDescent="0.25">
      <c r="B224" s="30"/>
      <c r="C224" s="20"/>
      <c r="D224" s="55"/>
    </row>
    <row r="225" spans="2:4" s="21" customFormat="1" x14ac:dyDescent="0.25">
      <c r="B225" s="30"/>
      <c r="C225" s="20"/>
      <c r="D225" s="55"/>
    </row>
    <row r="226" spans="2:4" s="21" customFormat="1" x14ac:dyDescent="0.25">
      <c r="B226" s="30"/>
      <c r="C226" s="20"/>
      <c r="D226" s="55"/>
    </row>
    <row r="227" spans="2:4" s="21" customFormat="1" x14ac:dyDescent="0.25">
      <c r="B227" s="30"/>
      <c r="C227" s="20"/>
      <c r="D227" s="55"/>
    </row>
    <row r="228" spans="2:4" s="21" customFormat="1" x14ac:dyDescent="0.25">
      <c r="B228" s="30"/>
      <c r="C228" s="20"/>
      <c r="D228" s="55"/>
    </row>
    <row r="229" spans="2:4" s="21" customFormat="1" x14ac:dyDescent="0.25">
      <c r="B229" s="30"/>
      <c r="C229" s="20"/>
      <c r="D229" s="55"/>
    </row>
    <row r="230" spans="2:4" s="21" customFormat="1" x14ac:dyDescent="0.25">
      <c r="B230" s="30"/>
      <c r="C230" s="20"/>
      <c r="D230" s="55"/>
    </row>
    <row r="231" spans="2:4" s="21" customFormat="1" x14ac:dyDescent="0.25">
      <c r="B231" s="30"/>
      <c r="C231" s="20"/>
      <c r="D231" s="55"/>
    </row>
    <row r="232" spans="2:4" s="21" customFormat="1" x14ac:dyDescent="0.25">
      <c r="B232" s="30"/>
      <c r="C232" s="20"/>
      <c r="D232" s="55"/>
    </row>
    <row r="233" spans="2:4" s="21" customFormat="1" x14ac:dyDescent="0.25">
      <c r="B233" s="30"/>
      <c r="C233" s="20"/>
      <c r="D233" s="55"/>
    </row>
    <row r="234" spans="2:4" s="21" customFormat="1" x14ac:dyDescent="0.25">
      <c r="B234" s="30"/>
      <c r="C234" s="20"/>
      <c r="D234" s="55"/>
    </row>
    <row r="235" spans="2:4" s="21" customFormat="1" x14ac:dyDescent="0.25">
      <c r="B235" s="30"/>
      <c r="C235" s="20"/>
      <c r="D235" s="55"/>
    </row>
    <row r="236" spans="2:4" s="21" customFormat="1" x14ac:dyDescent="0.25">
      <c r="B236" s="30"/>
      <c r="C236" s="20"/>
      <c r="D236" s="55"/>
    </row>
    <row r="237" spans="2:4" s="21" customFormat="1" x14ac:dyDescent="0.25">
      <c r="B237" s="30"/>
      <c r="C237" s="20"/>
      <c r="D237" s="55"/>
    </row>
    <row r="238" spans="2:4" s="21" customFormat="1" x14ac:dyDescent="0.25">
      <c r="B238" s="30"/>
      <c r="C238" s="20"/>
      <c r="D238" s="55"/>
    </row>
    <row r="239" spans="2:4" s="21" customFormat="1" x14ac:dyDescent="0.25">
      <c r="B239" s="30"/>
      <c r="C239" s="20"/>
      <c r="D239" s="55"/>
    </row>
    <row r="240" spans="2:4" s="21" customFormat="1" x14ac:dyDescent="0.25">
      <c r="B240" s="30"/>
      <c r="C240" s="20"/>
      <c r="D240" s="55"/>
    </row>
    <row r="241" spans="2:4" s="21" customFormat="1" x14ac:dyDescent="0.25">
      <c r="B241" s="30"/>
      <c r="C241" s="20"/>
      <c r="D241" s="55"/>
    </row>
    <row r="242" spans="2:4" s="21" customFormat="1" x14ac:dyDescent="0.25">
      <c r="B242" s="30"/>
      <c r="C242" s="20"/>
      <c r="D242" s="55"/>
    </row>
    <row r="243" spans="2:4" s="21" customFormat="1" x14ac:dyDescent="0.25">
      <c r="B243" s="30"/>
      <c r="C243" s="20"/>
      <c r="D243" s="55"/>
    </row>
    <row r="244" spans="2:4" s="21" customFormat="1" x14ac:dyDescent="0.25">
      <c r="B244" s="30"/>
      <c r="C244" s="20"/>
      <c r="D244" s="55"/>
    </row>
    <row r="245" spans="2:4" s="21" customFormat="1" x14ac:dyDescent="0.25">
      <c r="B245" s="30"/>
      <c r="C245" s="20"/>
      <c r="D245" s="55"/>
    </row>
    <row r="246" spans="2:4" s="21" customFormat="1" x14ac:dyDescent="0.25">
      <c r="B246" s="30"/>
      <c r="C246" s="20"/>
      <c r="D246" s="55"/>
    </row>
    <row r="247" spans="2:4" s="21" customFormat="1" x14ac:dyDescent="0.25">
      <c r="B247" s="30"/>
      <c r="C247" s="20"/>
      <c r="D247" s="55"/>
    </row>
    <row r="248" spans="2:4" s="21" customFormat="1" x14ac:dyDescent="0.25">
      <c r="B248" s="30"/>
      <c r="C248" s="20"/>
      <c r="D248" s="55"/>
    </row>
    <row r="249" spans="2:4" s="21" customFormat="1" x14ac:dyDescent="0.25">
      <c r="B249" s="30"/>
      <c r="C249" s="20"/>
      <c r="D249" s="55"/>
    </row>
    <row r="250" spans="2:4" s="21" customFormat="1" x14ac:dyDescent="0.25">
      <c r="B250" s="30"/>
      <c r="C250" s="20"/>
      <c r="D250" s="55"/>
    </row>
    <row r="251" spans="2:4" s="21" customFormat="1" x14ac:dyDescent="0.25">
      <c r="B251" s="30"/>
      <c r="C251" s="20"/>
      <c r="D251" s="55"/>
    </row>
    <row r="252" spans="2:4" s="21" customFormat="1" x14ac:dyDescent="0.25">
      <c r="B252" s="30"/>
      <c r="C252" s="20"/>
      <c r="D252" s="55"/>
    </row>
    <row r="253" spans="2:4" s="21" customFormat="1" x14ac:dyDescent="0.25">
      <c r="B253" s="30"/>
      <c r="C253" s="20"/>
      <c r="D253" s="55"/>
    </row>
    <row r="254" spans="2:4" s="21" customFormat="1" x14ac:dyDescent="0.25">
      <c r="B254" s="30"/>
      <c r="C254" s="20"/>
      <c r="D254" s="55"/>
    </row>
    <row r="255" spans="2:4" s="21" customFormat="1" x14ac:dyDescent="0.25">
      <c r="B255" s="30"/>
      <c r="C255" s="20"/>
      <c r="D255" s="55"/>
    </row>
    <row r="256" spans="2:4" s="21" customFormat="1" x14ac:dyDescent="0.25">
      <c r="B256" s="30"/>
      <c r="C256" s="20"/>
      <c r="D256" s="55"/>
    </row>
    <row r="257" spans="2:4" s="21" customFormat="1" x14ac:dyDescent="0.25">
      <c r="B257" s="30"/>
      <c r="C257" s="20"/>
      <c r="D257" s="55"/>
    </row>
    <row r="258" spans="2:4" s="21" customFormat="1" x14ac:dyDescent="0.25">
      <c r="B258" s="30"/>
      <c r="C258" s="20"/>
      <c r="D258" s="55"/>
    </row>
    <row r="259" spans="2:4" s="21" customFormat="1" x14ac:dyDescent="0.25">
      <c r="B259" s="30"/>
      <c r="C259" s="20"/>
      <c r="D259" s="55"/>
    </row>
    <row r="260" spans="2:4" s="21" customFormat="1" x14ac:dyDescent="0.25">
      <c r="B260" s="30"/>
      <c r="C260" s="20"/>
      <c r="D260" s="55"/>
    </row>
    <row r="261" spans="2:4" s="21" customFormat="1" x14ac:dyDescent="0.25">
      <c r="B261" s="30"/>
      <c r="C261" s="20"/>
      <c r="D261" s="55"/>
    </row>
    <row r="262" spans="2:4" s="21" customFormat="1" x14ac:dyDescent="0.25">
      <c r="B262" s="30"/>
      <c r="C262" s="20"/>
      <c r="D262" s="55"/>
    </row>
    <row r="263" spans="2:4" s="21" customFormat="1" x14ac:dyDescent="0.25">
      <c r="B263" s="30"/>
      <c r="C263" s="20"/>
      <c r="D263" s="55"/>
    </row>
    <row r="264" spans="2:4" s="21" customFormat="1" x14ac:dyDescent="0.25">
      <c r="B264" s="30"/>
      <c r="C264" s="20"/>
      <c r="D264" s="55"/>
    </row>
    <row r="265" spans="2:4" s="21" customFormat="1" x14ac:dyDescent="0.25">
      <c r="B265" s="30"/>
      <c r="C265" s="20"/>
      <c r="D265" s="55"/>
    </row>
    <row r="266" spans="2:4" s="21" customFormat="1" x14ac:dyDescent="0.25">
      <c r="B266" s="30"/>
      <c r="C266" s="20"/>
      <c r="D266" s="55"/>
    </row>
    <row r="267" spans="2:4" s="21" customFormat="1" x14ac:dyDescent="0.25">
      <c r="B267" s="30"/>
      <c r="C267" s="20"/>
      <c r="D267" s="55"/>
    </row>
    <row r="268" spans="2:4" s="21" customFormat="1" x14ac:dyDescent="0.25">
      <c r="B268" s="30"/>
      <c r="C268" s="20"/>
      <c r="D268" s="55"/>
    </row>
    <row r="269" spans="2:4" s="21" customFormat="1" x14ac:dyDescent="0.25">
      <c r="B269" s="30"/>
      <c r="C269" s="20"/>
      <c r="D269" s="55"/>
    </row>
    <row r="270" spans="2:4" s="21" customFormat="1" x14ac:dyDescent="0.25">
      <c r="B270" s="30"/>
      <c r="C270" s="20"/>
      <c r="D270" s="55"/>
    </row>
    <row r="271" spans="2:4" s="21" customFormat="1" x14ac:dyDescent="0.25">
      <c r="B271" s="30"/>
      <c r="C271" s="20"/>
      <c r="D271" s="55"/>
    </row>
    <row r="272" spans="2:4" s="21" customFormat="1" x14ac:dyDescent="0.25">
      <c r="B272" s="30"/>
      <c r="C272" s="20"/>
      <c r="D272" s="55"/>
    </row>
    <row r="273" spans="2:4" s="21" customFormat="1" x14ac:dyDescent="0.25">
      <c r="B273" s="30"/>
      <c r="C273" s="20"/>
      <c r="D273" s="55"/>
    </row>
    <row r="274" spans="2:4" s="21" customFormat="1" x14ac:dyDescent="0.25">
      <c r="B274" s="30"/>
      <c r="C274" s="20"/>
      <c r="D274" s="55"/>
    </row>
    <row r="275" spans="2:4" s="21" customFormat="1" x14ac:dyDescent="0.25">
      <c r="B275" s="30"/>
      <c r="C275" s="20"/>
      <c r="D275" s="55"/>
    </row>
    <row r="276" spans="2:4" s="21" customFormat="1" x14ac:dyDescent="0.25">
      <c r="B276" s="30"/>
      <c r="C276" s="20"/>
      <c r="D276" s="55"/>
    </row>
    <row r="277" spans="2:4" s="21" customFormat="1" x14ac:dyDescent="0.25">
      <c r="B277" s="30"/>
      <c r="C277" s="20"/>
      <c r="D277" s="55"/>
    </row>
    <row r="278" spans="2:4" s="21" customFormat="1" x14ac:dyDescent="0.25">
      <c r="B278" s="30"/>
      <c r="C278" s="20"/>
      <c r="D278" s="55"/>
    </row>
    <row r="279" spans="2:4" s="21" customFormat="1" x14ac:dyDescent="0.25">
      <c r="B279" s="30"/>
      <c r="C279" s="20"/>
      <c r="D279" s="55"/>
    </row>
    <row r="280" spans="2:4" s="21" customFormat="1" x14ac:dyDescent="0.25">
      <c r="B280" s="30"/>
      <c r="C280" s="20"/>
      <c r="D280" s="55"/>
    </row>
    <row r="281" spans="2:4" s="21" customFormat="1" x14ac:dyDescent="0.25">
      <c r="B281" s="30"/>
      <c r="C281" s="20"/>
      <c r="D281" s="55"/>
    </row>
    <row r="282" spans="2:4" s="21" customFormat="1" x14ac:dyDescent="0.25">
      <c r="B282" s="30"/>
      <c r="C282" s="20"/>
      <c r="D282" s="55"/>
    </row>
    <row r="283" spans="2:4" s="21" customFormat="1" x14ac:dyDescent="0.25">
      <c r="B283" s="30"/>
      <c r="C283" s="20"/>
      <c r="D283" s="55"/>
    </row>
    <row r="284" spans="2:4" s="21" customFormat="1" x14ac:dyDescent="0.25">
      <c r="B284" s="30"/>
      <c r="C284" s="20"/>
      <c r="D284" s="55"/>
    </row>
    <row r="285" spans="2:4" s="21" customFormat="1" x14ac:dyDescent="0.25">
      <c r="B285" s="30"/>
      <c r="C285" s="20"/>
      <c r="D285" s="55"/>
    </row>
    <row r="286" spans="2:4" s="21" customFormat="1" x14ac:dyDescent="0.25">
      <c r="B286" s="30"/>
      <c r="C286" s="20"/>
      <c r="D286" s="55"/>
    </row>
    <row r="287" spans="2:4" s="21" customFormat="1" x14ac:dyDescent="0.25">
      <c r="B287" s="30"/>
      <c r="C287" s="20"/>
      <c r="D287" s="55"/>
    </row>
    <row r="288" spans="2:4" s="21" customFormat="1" x14ac:dyDescent="0.25">
      <c r="B288" s="30"/>
      <c r="C288" s="20"/>
      <c r="D288" s="55"/>
    </row>
    <row r="289" spans="2:4" s="21" customFormat="1" x14ac:dyDescent="0.25">
      <c r="B289" s="30"/>
      <c r="C289" s="20"/>
      <c r="D289" s="55"/>
    </row>
    <row r="290" spans="2:4" s="21" customFormat="1" x14ac:dyDescent="0.25">
      <c r="B290" s="30"/>
      <c r="C290" s="20"/>
      <c r="D290" s="55"/>
    </row>
    <row r="291" spans="2:4" s="21" customFormat="1" x14ac:dyDescent="0.25">
      <c r="B291" s="30"/>
      <c r="C291" s="20"/>
      <c r="D291" s="55"/>
    </row>
    <row r="292" spans="2:4" s="21" customFormat="1" x14ac:dyDescent="0.25">
      <c r="B292" s="30"/>
      <c r="C292" s="20"/>
      <c r="D292" s="55"/>
    </row>
    <row r="293" spans="2:4" s="21" customFormat="1" x14ac:dyDescent="0.25">
      <c r="B293" s="30"/>
      <c r="C293" s="20"/>
      <c r="D293" s="55"/>
    </row>
    <row r="294" spans="2:4" s="21" customFormat="1" x14ac:dyDescent="0.25">
      <c r="B294" s="30"/>
      <c r="C294" s="20"/>
      <c r="D294" s="55"/>
    </row>
    <row r="295" spans="2:4" s="21" customFormat="1" x14ac:dyDescent="0.25">
      <c r="B295" s="30"/>
      <c r="C295" s="20"/>
      <c r="D295" s="55"/>
    </row>
    <row r="296" spans="2:4" s="21" customFormat="1" x14ac:dyDescent="0.25">
      <c r="B296" s="30"/>
      <c r="C296" s="20"/>
      <c r="D296" s="55"/>
    </row>
    <row r="297" spans="2:4" s="21" customFormat="1" x14ac:dyDescent="0.25">
      <c r="B297" s="30"/>
      <c r="C297" s="20"/>
      <c r="D297" s="55"/>
    </row>
    <row r="298" spans="2:4" s="21" customFormat="1" x14ac:dyDescent="0.25">
      <c r="B298" s="30"/>
      <c r="C298" s="20"/>
      <c r="D298" s="55"/>
    </row>
    <row r="299" spans="2:4" s="21" customFormat="1" x14ac:dyDescent="0.25">
      <c r="B299" s="30"/>
      <c r="C299" s="20"/>
      <c r="D299" s="55"/>
    </row>
    <row r="300" spans="2:4" s="21" customFormat="1" x14ac:dyDescent="0.25">
      <c r="B300" s="30"/>
      <c r="C300" s="20"/>
      <c r="D300" s="55"/>
    </row>
    <row r="301" spans="2:4" s="21" customFormat="1" x14ac:dyDescent="0.25">
      <c r="B301" s="30"/>
      <c r="C301" s="20"/>
      <c r="D301" s="55"/>
    </row>
    <row r="302" spans="2:4" s="21" customFormat="1" x14ac:dyDescent="0.25">
      <c r="B302" s="30"/>
      <c r="C302" s="20"/>
      <c r="D302" s="55"/>
    </row>
    <row r="303" spans="2:4" s="21" customFormat="1" x14ac:dyDescent="0.25">
      <c r="B303" s="30"/>
      <c r="C303" s="20"/>
      <c r="D303" s="55"/>
    </row>
    <row r="304" spans="2:4" s="21" customFormat="1" x14ac:dyDescent="0.25">
      <c r="B304" s="30"/>
      <c r="C304" s="20"/>
      <c r="D304" s="55"/>
    </row>
    <row r="305" spans="2:4" s="21" customFormat="1" x14ac:dyDescent="0.25">
      <c r="B305" s="30"/>
      <c r="C305" s="20"/>
      <c r="D305" s="55"/>
    </row>
    <row r="306" spans="2:4" s="21" customFormat="1" x14ac:dyDescent="0.25">
      <c r="B306" s="30"/>
      <c r="C306" s="20"/>
      <c r="D306" s="55"/>
    </row>
    <row r="307" spans="2:4" s="21" customFormat="1" x14ac:dyDescent="0.25">
      <c r="B307" s="30"/>
      <c r="C307" s="20"/>
      <c r="D307" s="55"/>
    </row>
    <row r="308" spans="2:4" s="21" customFormat="1" x14ac:dyDescent="0.25">
      <c r="B308" s="30"/>
      <c r="C308" s="20"/>
      <c r="D308" s="55"/>
    </row>
    <row r="309" spans="2:4" s="21" customFormat="1" x14ac:dyDescent="0.25">
      <c r="B309" s="30"/>
      <c r="C309" s="20"/>
      <c r="D309" s="55"/>
    </row>
    <row r="310" spans="2:4" s="21" customFormat="1" x14ac:dyDescent="0.25">
      <c r="B310" s="30"/>
      <c r="C310" s="20"/>
      <c r="D310" s="55"/>
    </row>
    <row r="311" spans="2:4" s="21" customFormat="1" x14ac:dyDescent="0.25">
      <c r="B311" s="30"/>
      <c r="C311" s="20"/>
      <c r="D311" s="55"/>
    </row>
    <row r="312" spans="2:4" s="21" customFormat="1" x14ac:dyDescent="0.25">
      <c r="B312" s="30"/>
      <c r="C312" s="20"/>
      <c r="D312" s="55"/>
    </row>
    <row r="313" spans="2:4" s="21" customFormat="1" x14ac:dyDescent="0.25">
      <c r="B313" s="30"/>
      <c r="C313" s="20"/>
      <c r="D313" s="55"/>
    </row>
    <row r="314" spans="2:4" s="21" customFormat="1" x14ac:dyDescent="0.25">
      <c r="B314" s="30"/>
      <c r="C314" s="20"/>
      <c r="D314" s="55"/>
    </row>
    <row r="315" spans="2:4" s="21" customFormat="1" x14ac:dyDescent="0.25">
      <c r="B315" s="30"/>
      <c r="C315" s="20"/>
      <c r="D315" s="55"/>
    </row>
    <row r="316" spans="2:4" s="21" customFormat="1" x14ac:dyDescent="0.25">
      <c r="B316" s="30"/>
      <c r="C316" s="20"/>
      <c r="D316" s="55"/>
    </row>
    <row r="317" spans="2:4" s="21" customFormat="1" x14ac:dyDescent="0.25">
      <c r="B317" s="30"/>
      <c r="C317" s="20"/>
      <c r="D317" s="55"/>
    </row>
    <row r="318" spans="2:4" s="21" customFormat="1" x14ac:dyDescent="0.25">
      <c r="B318" s="30"/>
      <c r="C318" s="20"/>
      <c r="D318" s="55"/>
    </row>
    <row r="319" spans="2:4" s="21" customFormat="1" x14ac:dyDescent="0.25">
      <c r="B319" s="30"/>
      <c r="C319" s="20"/>
      <c r="D319" s="55"/>
    </row>
    <row r="320" spans="2:4" s="21" customFormat="1" x14ac:dyDescent="0.25">
      <c r="B320" s="30"/>
      <c r="C320" s="20"/>
      <c r="D320" s="55"/>
    </row>
    <row r="321" spans="2:4" s="21" customFormat="1" x14ac:dyDescent="0.25">
      <c r="B321" s="30"/>
      <c r="C321" s="20"/>
      <c r="D321" s="55"/>
    </row>
    <row r="322" spans="2:4" s="21" customFormat="1" x14ac:dyDescent="0.25">
      <c r="B322" s="30"/>
      <c r="C322" s="20"/>
      <c r="D322" s="55"/>
    </row>
    <row r="323" spans="2:4" s="21" customFormat="1" x14ac:dyDescent="0.25">
      <c r="B323" s="30"/>
      <c r="C323" s="20"/>
      <c r="D323" s="55"/>
    </row>
    <row r="324" spans="2:4" s="21" customFormat="1" x14ac:dyDescent="0.25">
      <c r="B324" s="30"/>
      <c r="C324" s="20"/>
      <c r="D324" s="55"/>
    </row>
    <row r="325" spans="2:4" s="21" customFormat="1" x14ac:dyDescent="0.25">
      <c r="B325" s="30"/>
      <c r="C325" s="20"/>
      <c r="D325" s="55"/>
    </row>
    <row r="326" spans="2:4" s="21" customFormat="1" x14ac:dyDescent="0.25">
      <c r="B326" s="30"/>
      <c r="C326" s="20"/>
      <c r="D326" s="55"/>
    </row>
    <row r="327" spans="2:4" s="21" customFormat="1" x14ac:dyDescent="0.25">
      <c r="B327" s="30"/>
      <c r="C327" s="20"/>
      <c r="D327" s="55"/>
    </row>
    <row r="328" spans="2:4" s="21" customFormat="1" x14ac:dyDescent="0.25">
      <c r="B328" s="30"/>
      <c r="C328" s="20"/>
      <c r="D328" s="55"/>
    </row>
    <row r="329" spans="2:4" s="21" customFormat="1" x14ac:dyDescent="0.25">
      <c r="B329" s="30"/>
      <c r="C329" s="20"/>
      <c r="D329" s="55"/>
    </row>
    <row r="330" spans="2:4" s="21" customFormat="1" x14ac:dyDescent="0.25">
      <c r="B330" s="30"/>
      <c r="C330" s="20"/>
      <c r="D330" s="55"/>
    </row>
    <row r="331" spans="2:4" s="21" customFormat="1" x14ac:dyDescent="0.25">
      <c r="B331" s="30"/>
      <c r="C331" s="20"/>
      <c r="D331" s="55"/>
    </row>
    <row r="332" spans="2:4" s="21" customFormat="1" x14ac:dyDescent="0.25">
      <c r="B332" s="30"/>
      <c r="C332" s="20"/>
      <c r="D332" s="55"/>
    </row>
    <row r="333" spans="2:4" s="21" customFormat="1" x14ac:dyDescent="0.25">
      <c r="B333" s="30"/>
      <c r="C333" s="20"/>
      <c r="D333" s="55"/>
    </row>
    <row r="334" spans="2:4" s="21" customFormat="1" x14ac:dyDescent="0.25">
      <c r="B334" s="30"/>
      <c r="C334" s="20"/>
      <c r="D334" s="55"/>
    </row>
    <row r="335" spans="2:4" s="21" customFormat="1" x14ac:dyDescent="0.25">
      <c r="B335" s="30"/>
      <c r="C335" s="20"/>
      <c r="D335" s="55"/>
    </row>
    <row r="336" spans="2:4" s="21" customFormat="1" x14ac:dyDescent="0.25">
      <c r="B336" s="30"/>
      <c r="C336" s="20"/>
      <c r="D336" s="55"/>
    </row>
    <row r="337" spans="2:4" s="21" customFormat="1" x14ac:dyDescent="0.25">
      <c r="B337" s="30"/>
      <c r="C337" s="20"/>
      <c r="D337" s="55"/>
    </row>
    <row r="338" spans="2:4" s="21" customFormat="1" x14ac:dyDescent="0.25">
      <c r="B338" s="30"/>
      <c r="C338" s="20"/>
      <c r="D338" s="55"/>
    </row>
    <row r="339" spans="2:4" s="21" customFormat="1" x14ac:dyDescent="0.25">
      <c r="B339" s="30"/>
      <c r="C339" s="20"/>
      <c r="D339" s="55"/>
    </row>
    <row r="340" spans="2:4" s="21" customFormat="1" x14ac:dyDescent="0.25">
      <c r="B340" s="30"/>
      <c r="C340" s="20"/>
      <c r="D340" s="55"/>
    </row>
    <row r="341" spans="2:4" s="21" customFormat="1" x14ac:dyDescent="0.25">
      <c r="B341" s="30"/>
      <c r="C341" s="20"/>
      <c r="D341" s="55"/>
    </row>
    <row r="342" spans="2:4" s="21" customFormat="1" x14ac:dyDescent="0.25">
      <c r="B342" s="30"/>
      <c r="C342" s="20"/>
      <c r="D342" s="55"/>
    </row>
    <row r="343" spans="2:4" s="21" customFormat="1" x14ac:dyDescent="0.25">
      <c r="B343" s="30"/>
      <c r="C343" s="20"/>
      <c r="D343" s="55"/>
    </row>
    <row r="344" spans="2:4" s="21" customFormat="1" x14ac:dyDescent="0.25">
      <c r="B344" s="30"/>
      <c r="C344" s="20"/>
      <c r="D344" s="55"/>
    </row>
    <row r="345" spans="2:4" s="21" customFormat="1" x14ac:dyDescent="0.25">
      <c r="B345" s="30"/>
      <c r="C345" s="20"/>
      <c r="D345" s="55"/>
    </row>
    <row r="346" spans="2:4" s="21" customFormat="1" x14ac:dyDescent="0.25">
      <c r="B346" s="30"/>
      <c r="C346" s="20"/>
      <c r="D346" s="55"/>
    </row>
    <row r="347" spans="2:4" s="21" customFormat="1" x14ac:dyDescent="0.25">
      <c r="B347" s="30"/>
      <c r="C347" s="20"/>
      <c r="D347" s="55"/>
    </row>
    <row r="348" spans="2:4" s="21" customFormat="1" x14ac:dyDescent="0.25">
      <c r="B348" s="30"/>
      <c r="C348" s="20"/>
      <c r="D348" s="55"/>
    </row>
    <row r="349" spans="2:4" s="21" customFormat="1" x14ac:dyDescent="0.25">
      <c r="B349" s="30"/>
      <c r="C349" s="20"/>
      <c r="D349" s="55"/>
    </row>
    <row r="350" spans="2:4" s="21" customFormat="1" x14ac:dyDescent="0.25">
      <c r="B350" s="30"/>
      <c r="C350" s="20"/>
      <c r="D350" s="55"/>
    </row>
    <row r="351" spans="2:4" s="21" customFormat="1" x14ac:dyDescent="0.25">
      <c r="B351" s="30"/>
      <c r="C351" s="20"/>
      <c r="D351" s="55"/>
    </row>
    <row r="352" spans="2:4" s="21" customFormat="1" x14ac:dyDescent="0.25">
      <c r="B352" s="30"/>
      <c r="C352" s="20"/>
      <c r="D352" s="55"/>
    </row>
    <row r="353" spans="2:4" s="21" customFormat="1" x14ac:dyDescent="0.25">
      <c r="B353" s="30"/>
      <c r="C353" s="20"/>
      <c r="D353" s="55"/>
    </row>
    <row r="354" spans="2:4" s="21" customFormat="1" x14ac:dyDescent="0.25">
      <c r="B354" s="30"/>
      <c r="C354" s="20"/>
      <c r="D354" s="55"/>
    </row>
    <row r="355" spans="2:4" s="21" customFormat="1" x14ac:dyDescent="0.25">
      <c r="B355" s="30"/>
      <c r="C355" s="20"/>
      <c r="D355" s="55"/>
    </row>
    <row r="356" spans="2:4" s="21" customFormat="1" x14ac:dyDescent="0.25">
      <c r="B356" s="30"/>
      <c r="C356" s="20"/>
      <c r="D356" s="55"/>
    </row>
    <row r="357" spans="2:4" s="21" customFormat="1" x14ac:dyDescent="0.25">
      <c r="B357" s="30"/>
      <c r="C357" s="20"/>
      <c r="D357" s="55"/>
    </row>
    <row r="358" spans="2:4" s="21" customFormat="1" x14ac:dyDescent="0.25">
      <c r="B358" s="30"/>
      <c r="C358" s="20"/>
      <c r="D358" s="55"/>
    </row>
    <row r="359" spans="2:4" s="21" customFormat="1" x14ac:dyDescent="0.25">
      <c r="B359" s="30"/>
      <c r="C359" s="20"/>
      <c r="D359" s="55"/>
    </row>
    <row r="360" spans="2:4" s="21" customFormat="1" x14ac:dyDescent="0.25">
      <c r="B360" s="30"/>
      <c r="C360" s="20"/>
      <c r="D360" s="55"/>
    </row>
    <row r="361" spans="2:4" s="21" customFormat="1" x14ac:dyDescent="0.25">
      <c r="B361" s="30"/>
      <c r="C361" s="20"/>
      <c r="D361" s="55"/>
    </row>
    <row r="362" spans="2:4" s="21" customFormat="1" x14ac:dyDescent="0.25">
      <c r="B362" s="30"/>
      <c r="C362" s="20"/>
      <c r="D362" s="55"/>
    </row>
    <row r="363" spans="2:4" s="21" customFormat="1" x14ac:dyDescent="0.25">
      <c r="B363" s="30"/>
      <c r="C363" s="20"/>
      <c r="D363" s="55"/>
    </row>
    <row r="364" spans="2:4" s="21" customFormat="1" x14ac:dyDescent="0.25">
      <c r="B364" s="30"/>
      <c r="C364" s="20"/>
      <c r="D364" s="55"/>
    </row>
    <row r="365" spans="2:4" s="21" customFormat="1" x14ac:dyDescent="0.25">
      <c r="B365" s="30"/>
      <c r="C365" s="20"/>
      <c r="D365" s="55"/>
    </row>
    <row r="366" spans="2:4" s="21" customFormat="1" x14ac:dyDescent="0.25">
      <c r="B366" s="30"/>
      <c r="C366" s="20"/>
      <c r="D366" s="55"/>
    </row>
    <row r="367" spans="2:4" s="21" customFormat="1" x14ac:dyDescent="0.25">
      <c r="B367" s="30"/>
      <c r="C367" s="20"/>
      <c r="D367" s="55"/>
    </row>
    <row r="368" spans="2:4" s="21" customFormat="1" x14ac:dyDescent="0.25">
      <c r="B368" s="30"/>
      <c r="C368" s="20"/>
      <c r="D368" s="55"/>
    </row>
    <row r="369" spans="2:4" s="21" customFormat="1" x14ac:dyDescent="0.25">
      <c r="B369" s="30"/>
      <c r="C369" s="20"/>
      <c r="D369" s="55"/>
    </row>
    <row r="370" spans="2:4" s="21" customFormat="1" x14ac:dyDescent="0.25">
      <c r="B370" s="30"/>
      <c r="C370" s="20"/>
      <c r="D370" s="55"/>
    </row>
    <row r="371" spans="2:4" s="21" customFormat="1" x14ac:dyDescent="0.25">
      <c r="B371" s="30"/>
      <c r="C371" s="20"/>
      <c r="D371" s="55"/>
    </row>
    <row r="372" spans="2:4" s="21" customFormat="1" x14ac:dyDescent="0.25">
      <c r="B372" s="30"/>
      <c r="C372" s="20"/>
      <c r="D372" s="55"/>
    </row>
    <row r="373" spans="2:4" s="21" customFormat="1" x14ac:dyDescent="0.25">
      <c r="B373" s="30"/>
      <c r="C373" s="20"/>
      <c r="D373" s="55"/>
    </row>
    <row r="374" spans="2:4" s="21" customFormat="1" x14ac:dyDescent="0.25">
      <c r="B374" s="30"/>
      <c r="C374" s="20"/>
      <c r="D374" s="55"/>
    </row>
    <row r="375" spans="2:4" s="21" customFormat="1" x14ac:dyDescent="0.25">
      <c r="B375" s="30"/>
      <c r="C375" s="20"/>
      <c r="D375" s="55"/>
    </row>
    <row r="376" spans="2:4" s="21" customFormat="1" x14ac:dyDescent="0.25">
      <c r="B376" s="30"/>
      <c r="C376" s="20"/>
      <c r="D376" s="55"/>
    </row>
    <row r="377" spans="2:4" s="21" customFormat="1" x14ac:dyDescent="0.25">
      <c r="B377" s="30"/>
      <c r="C377" s="20"/>
      <c r="D377" s="55"/>
    </row>
    <row r="378" spans="2:4" s="21" customFormat="1" x14ac:dyDescent="0.25">
      <c r="B378" s="30"/>
      <c r="C378" s="20"/>
      <c r="D378" s="55"/>
    </row>
    <row r="379" spans="2:4" s="21" customFormat="1" x14ac:dyDescent="0.25">
      <c r="B379" s="30"/>
      <c r="C379" s="20"/>
      <c r="D379" s="55"/>
    </row>
    <row r="380" spans="2:4" s="21" customFormat="1" x14ac:dyDescent="0.25">
      <c r="B380" s="30"/>
      <c r="C380" s="20"/>
      <c r="D380" s="55"/>
    </row>
    <row r="381" spans="2:4" s="21" customFormat="1" x14ac:dyDescent="0.25">
      <c r="B381" s="30"/>
      <c r="C381" s="20"/>
      <c r="D381" s="55"/>
    </row>
    <row r="382" spans="2:4" s="21" customFormat="1" x14ac:dyDescent="0.25">
      <c r="B382" s="30"/>
      <c r="C382" s="20"/>
      <c r="D382" s="55"/>
    </row>
    <row r="383" spans="2:4" s="21" customFormat="1" x14ac:dyDescent="0.25">
      <c r="B383" s="30"/>
      <c r="C383" s="20"/>
      <c r="D383" s="55"/>
    </row>
    <row r="384" spans="2:4" s="21" customFormat="1" x14ac:dyDescent="0.25">
      <c r="B384" s="30"/>
      <c r="C384" s="20"/>
      <c r="D384" s="55"/>
    </row>
    <row r="385" spans="2:4" s="21" customFormat="1" x14ac:dyDescent="0.25">
      <c r="B385" s="30"/>
      <c r="C385" s="20"/>
      <c r="D385" s="55"/>
    </row>
    <row r="386" spans="2:4" s="21" customFormat="1" x14ac:dyDescent="0.25">
      <c r="B386" s="30"/>
      <c r="C386" s="20"/>
      <c r="D386" s="55"/>
    </row>
    <row r="387" spans="2:4" s="21" customFormat="1" x14ac:dyDescent="0.25">
      <c r="B387" s="30"/>
      <c r="C387" s="20"/>
      <c r="D387" s="55"/>
    </row>
    <row r="388" spans="2:4" s="21" customFormat="1" x14ac:dyDescent="0.25">
      <c r="B388" s="30"/>
      <c r="C388" s="20"/>
      <c r="D388" s="55"/>
    </row>
    <row r="389" spans="2:4" s="21" customFormat="1" x14ac:dyDescent="0.25">
      <c r="B389" s="30"/>
      <c r="C389" s="20"/>
      <c r="D389" s="55"/>
    </row>
    <row r="390" spans="2:4" s="21" customFormat="1" x14ac:dyDescent="0.25">
      <c r="B390" s="30"/>
      <c r="C390" s="20"/>
      <c r="D390" s="55"/>
    </row>
    <row r="391" spans="2:4" s="21" customFormat="1" x14ac:dyDescent="0.25">
      <c r="B391" s="30"/>
      <c r="C391" s="20"/>
      <c r="D391" s="55"/>
    </row>
    <row r="392" spans="2:4" s="21" customFormat="1" x14ac:dyDescent="0.25">
      <c r="B392" s="30"/>
      <c r="C392" s="20"/>
      <c r="D392" s="55"/>
    </row>
    <row r="393" spans="2:4" s="21" customFormat="1" x14ac:dyDescent="0.25">
      <c r="B393" s="30"/>
      <c r="C393" s="20"/>
      <c r="D393" s="55"/>
    </row>
    <row r="394" spans="2:4" s="21" customFormat="1" x14ac:dyDescent="0.25">
      <c r="B394" s="30"/>
      <c r="C394" s="20"/>
      <c r="D394" s="55"/>
    </row>
    <row r="395" spans="2:4" s="21" customFormat="1" x14ac:dyDescent="0.25">
      <c r="B395" s="30"/>
      <c r="C395" s="20"/>
      <c r="D395" s="55"/>
    </row>
    <row r="396" spans="2:4" s="21" customFormat="1" x14ac:dyDescent="0.25">
      <c r="B396" s="30"/>
      <c r="C396" s="20"/>
      <c r="D396" s="55"/>
    </row>
    <row r="397" spans="2:4" s="21" customFormat="1" x14ac:dyDescent="0.25">
      <c r="B397" s="30"/>
      <c r="C397" s="20"/>
      <c r="D397" s="55"/>
    </row>
    <row r="398" spans="2:4" s="21" customFormat="1" x14ac:dyDescent="0.25">
      <c r="B398" s="30"/>
      <c r="C398" s="20"/>
      <c r="D398" s="55"/>
    </row>
    <row r="399" spans="2:4" s="21" customFormat="1" x14ac:dyDescent="0.25">
      <c r="B399" s="30"/>
      <c r="C399" s="20"/>
      <c r="D399" s="55"/>
    </row>
    <row r="400" spans="2:4" s="21" customFormat="1" x14ac:dyDescent="0.25">
      <c r="B400" s="30"/>
      <c r="C400" s="20"/>
      <c r="D400" s="55"/>
    </row>
    <row r="401" spans="2:4" s="21" customFormat="1" x14ac:dyDescent="0.25">
      <c r="B401" s="30"/>
      <c r="C401" s="20"/>
      <c r="D401" s="55"/>
    </row>
    <row r="402" spans="2:4" s="21" customFormat="1" x14ac:dyDescent="0.25">
      <c r="B402" s="30"/>
      <c r="C402" s="20"/>
      <c r="D402" s="55"/>
    </row>
    <row r="403" spans="2:4" s="21" customFormat="1" x14ac:dyDescent="0.25">
      <c r="B403" s="30"/>
      <c r="C403" s="20"/>
      <c r="D403" s="55"/>
    </row>
    <row r="404" spans="2:4" s="21" customFormat="1" x14ac:dyDescent="0.25">
      <c r="B404" s="30"/>
      <c r="C404" s="20"/>
      <c r="D404" s="55"/>
    </row>
    <row r="405" spans="2:4" s="21" customFormat="1" x14ac:dyDescent="0.25">
      <c r="B405" s="30"/>
      <c r="C405" s="20"/>
      <c r="D405" s="55"/>
    </row>
    <row r="406" spans="2:4" s="21" customFormat="1" x14ac:dyDescent="0.25">
      <c r="B406" s="30"/>
      <c r="C406" s="20"/>
      <c r="D406" s="55"/>
    </row>
    <row r="407" spans="2:4" s="21" customFormat="1" x14ac:dyDescent="0.25">
      <c r="B407" s="30"/>
      <c r="C407" s="20"/>
      <c r="D407" s="55"/>
    </row>
    <row r="408" spans="2:4" s="21" customFormat="1" x14ac:dyDescent="0.25">
      <c r="B408" s="30"/>
      <c r="C408" s="20"/>
      <c r="D408" s="55"/>
    </row>
    <row r="409" spans="2:4" s="21" customFormat="1" x14ac:dyDescent="0.25">
      <c r="B409" s="30"/>
      <c r="C409" s="20"/>
      <c r="D409" s="55"/>
    </row>
    <row r="410" spans="2:4" s="21" customFormat="1" x14ac:dyDescent="0.25">
      <c r="B410" s="30"/>
      <c r="C410" s="20"/>
      <c r="D410" s="55"/>
    </row>
    <row r="411" spans="2:4" s="21" customFormat="1" x14ac:dyDescent="0.25">
      <c r="B411" s="30"/>
      <c r="C411" s="20"/>
      <c r="D411" s="55"/>
    </row>
    <row r="412" spans="2:4" s="21" customFormat="1" x14ac:dyDescent="0.25">
      <c r="B412" s="30"/>
      <c r="C412" s="20"/>
      <c r="D412" s="55"/>
    </row>
    <row r="413" spans="2:4" s="21" customFormat="1" x14ac:dyDescent="0.25">
      <c r="B413" s="30"/>
      <c r="C413" s="20"/>
      <c r="D413" s="55"/>
    </row>
    <row r="414" spans="2:4" s="21" customFormat="1" x14ac:dyDescent="0.25">
      <c r="B414" s="30"/>
      <c r="C414" s="20"/>
      <c r="D414" s="55"/>
    </row>
    <row r="415" spans="2:4" s="21" customFormat="1" x14ac:dyDescent="0.25">
      <c r="B415" s="30"/>
      <c r="C415" s="20"/>
      <c r="D415" s="55"/>
    </row>
    <row r="416" spans="2:4" s="21" customFormat="1" x14ac:dyDescent="0.25">
      <c r="B416" s="30"/>
      <c r="C416" s="20"/>
      <c r="D416" s="55"/>
    </row>
    <row r="417" spans="2:4" s="21" customFormat="1" x14ac:dyDescent="0.25">
      <c r="B417" s="30"/>
      <c r="C417" s="20"/>
      <c r="D417" s="55"/>
    </row>
    <row r="418" spans="2:4" s="21" customFormat="1" x14ac:dyDescent="0.25">
      <c r="B418" s="30"/>
      <c r="C418" s="20"/>
      <c r="D418" s="55"/>
    </row>
    <row r="419" spans="2:4" s="21" customFormat="1" x14ac:dyDescent="0.25">
      <c r="B419" s="30"/>
      <c r="C419" s="20"/>
      <c r="D419" s="55"/>
    </row>
    <row r="420" spans="2:4" s="21" customFormat="1" x14ac:dyDescent="0.25">
      <c r="B420" s="30"/>
      <c r="C420" s="20"/>
      <c r="D420" s="55"/>
    </row>
    <row r="421" spans="2:4" s="21" customFormat="1" x14ac:dyDescent="0.25">
      <c r="B421" s="30"/>
      <c r="C421" s="20"/>
      <c r="D421" s="55"/>
    </row>
    <row r="422" spans="2:4" s="21" customFormat="1" x14ac:dyDescent="0.25">
      <c r="B422" s="30"/>
      <c r="C422" s="20"/>
      <c r="D422" s="55"/>
    </row>
    <row r="423" spans="2:4" s="21" customFormat="1" x14ac:dyDescent="0.25">
      <c r="B423" s="30"/>
      <c r="C423" s="20"/>
      <c r="D423" s="55"/>
    </row>
    <row r="424" spans="2:4" s="21" customFormat="1" x14ac:dyDescent="0.25">
      <c r="B424" s="30"/>
      <c r="C424" s="20"/>
      <c r="D424" s="55"/>
    </row>
    <row r="425" spans="2:4" s="21" customFormat="1" x14ac:dyDescent="0.25">
      <c r="B425" s="30"/>
      <c r="C425" s="20"/>
      <c r="D425" s="55"/>
    </row>
    <row r="426" spans="2:4" s="21" customFormat="1" x14ac:dyDescent="0.25">
      <c r="B426" s="30"/>
      <c r="C426" s="20"/>
      <c r="D426" s="55"/>
    </row>
    <row r="427" spans="2:4" s="21" customFormat="1" x14ac:dyDescent="0.25">
      <c r="B427" s="30"/>
      <c r="C427" s="20"/>
      <c r="D427" s="55"/>
    </row>
    <row r="428" spans="2:4" s="21" customFormat="1" x14ac:dyDescent="0.25">
      <c r="B428" s="30"/>
      <c r="C428" s="20"/>
      <c r="D428" s="55"/>
    </row>
    <row r="429" spans="2:4" s="21" customFormat="1" x14ac:dyDescent="0.25">
      <c r="B429" s="30"/>
      <c r="C429" s="20"/>
      <c r="D429" s="55"/>
    </row>
    <row r="430" spans="2:4" s="21" customFormat="1" x14ac:dyDescent="0.25">
      <c r="B430" s="30"/>
      <c r="C430" s="20"/>
      <c r="D430" s="55"/>
    </row>
    <row r="431" spans="2:4" s="21" customFormat="1" x14ac:dyDescent="0.25">
      <c r="B431" s="30"/>
      <c r="C431" s="20"/>
      <c r="D431" s="55"/>
    </row>
    <row r="432" spans="2:4" s="21" customFormat="1" x14ac:dyDescent="0.25">
      <c r="B432" s="30"/>
      <c r="C432" s="20"/>
      <c r="D432" s="55"/>
    </row>
    <row r="433" spans="2:4" s="21" customFormat="1" x14ac:dyDescent="0.25">
      <c r="B433" s="30"/>
      <c r="C433" s="20"/>
      <c r="D433" s="55"/>
    </row>
    <row r="434" spans="2:4" s="21" customFormat="1" x14ac:dyDescent="0.25">
      <c r="B434" s="30"/>
      <c r="C434" s="20"/>
      <c r="D434" s="55"/>
    </row>
    <row r="435" spans="2:4" s="21" customFormat="1" x14ac:dyDescent="0.25">
      <c r="B435" s="30"/>
      <c r="C435" s="20"/>
      <c r="D435" s="55"/>
    </row>
    <row r="436" spans="2:4" s="21" customFormat="1" x14ac:dyDescent="0.25">
      <c r="B436" s="30"/>
      <c r="C436" s="20"/>
      <c r="D436" s="55"/>
    </row>
    <row r="437" spans="2:4" s="21" customFormat="1" x14ac:dyDescent="0.25">
      <c r="B437" s="30"/>
      <c r="C437" s="20"/>
      <c r="D437" s="55"/>
    </row>
    <row r="438" spans="2:4" s="21" customFormat="1" x14ac:dyDescent="0.25">
      <c r="B438" s="30"/>
      <c r="C438" s="20"/>
      <c r="D438" s="55"/>
    </row>
    <row r="439" spans="2:4" s="21" customFormat="1" x14ac:dyDescent="0.25">
      <c r="B439" s="30"/>
      <c r="C439" s="20"/>
      <c r="D439" s="55"/>
    </row>
    <row r="440" spans="2:4" s="21" customFormat="1" x14ac:dyDescent="0.25">
      <c r="B440" s="30"/>
      <c r="C440" s="20"/>
      <c r="D440" s="55"/>
    </row>
    <row r="441" spans="2:4" s="21" customFormat="1" x14ac:dyDescent="0.25">
      <c r="B441" s="30"/>
      <c r="C441" s="20"/>
      <c r="D441" s="55"/>
    </row>
    <row r="442" spans="2:4" s="21" customFormat="1" x14ac:dyDescent="0.25">
      <c r="B442" s="30"/>
      <c r="C442" s="20"/>
      <c r="D442" s="55"/>
    </row>
    <row r="443" spans="2:4" s="21" customFormat="1" x14ac:dyDescent="0.25">
      <c r="B443" s="30"/>
      <c r="C443" s="20"/>
      <c r="D443" s="55"/>
    </row>
    <row r="444" spans="2:4" s="21" customFormat="1" x14ac:dyDescent="0.25">
      <c r="B444" s="30"/>
      <c r="C444" s="20"/>
      <c r="D444" s="55"/>
    </row>
    <row r="445" spans="2:4" s="21" customFormat="1" x14ac:dyDescent="0.25">
      <c r="B445" s="30"/>
      <c r="C445" s="20"/>
      <c r="D445" s="55"/>
    </row>
    <row r="446" spans="2:4" s="21" customFormat="1" x14ac:dyDescent="0.25">
      <c r="B446" s="30"/>
      <c r="C446" s="20"/>
      <c r="D446" s="55"/>
    </row>
    <row r="447" spans="2:4" s="21" customFormat="1" x14ac:dyDescent="0.25">
      <c r="B447" s="30"/>
      <c r="C447" s="20"/>
      <c r="D447" s="55"/>
    </row>
    <row r="448" spans="2:4" s="21" customFormat="1" x14ac:dyDescent="0.25">
      <c r="B448" s="30"/>
      <c r="C448" s="20"/>
      <c r="D448" s="55"/>
    </row>
    <row r="449" spans="2:4" s="21" customFormat="1" x14ac:dyDescent="0.25">
      <c r="B449" s="30"/>
      <c r="C449" s="20"/>
      <c r="D449" s="55"/>
    </row>
    <row r="450" spans="2:4" s="21" customFormat="1" x14ac:dyDescent="0.25">
      <c r="B450" s="30"/>
      <c r="C450" s="20"/>
      <c r="D450" s="55"/>
    </row>
    <row r="451" spans="2:4" s="21" customFormat="1" x14ac:dyDescent="0.25">
      <c r="B451" s="30"/>
      <c r="C451" s="20"/>
      <c r="D451" s="55"/>
    </row>
    <row r="452" spans="2:4" s="21" customFormat="1" x14ac:dyDescent="0.25">
      <c r="B452" s="30"/>
      <c r="C452" s="20"/>
      <c r="D452" s="55"/>
    </row>
    <row r="453" spans="2:4" s="21" customFormat="1" x14ac:dyDescent="0.25">
      <c r="B453" s="30"/>
      <c r="C453" s="20"/>
      <c r="D453" s="55"/>
    </row>
    <row r="454" spans="2:4" s="21" customFormat="1" x14ac:dyDescent="0.25">
      <c r="B454" s="30"/>
      <c r="C454" s="20"/>
      <c r="D454" s="55"/>
    </row>
    <row r="455" spans="2:4" s="21" customFormat="1" x14ac:dyDescent="0.25">
      <c r="B455" s="30"/>
      <c r="C455" s="20"/>
      <c r="D455" s="55"/>
    </row>
    <row r="456" spans="2:4" s="21" customFormat="1" x14ac:dyDescent="0.25">
      <c r="B456" s="30"/>
      <c r="C456" s="20"/>
      <c r="D456" s="55"/>
    </row>
    <row r="457" spans="2:4" s="21" customFormat="1" x14ac:dyDescent="0.25">
      <c r="B457" s="30"/>
      <c r="C457" s="20"/>
      <c r="D457" s="55"/>
    </row>
    <row r="458" spans="2:4" s="21" customFormat="1" x14ac:dyDescent="0.25">
      <c r="B458" s="30"/>
      <c r="C458" s="20"/>
      <c r="D458" s="55"/>
    </row>
    <row r="459" spans="2:4" s="21" customFormat="1" x14ac:dyDescent="0.25">
      <c r="B459" s="30"/>
      <c r="C459" s="20"/>
      <c r="D459" s="55"/>
    </row>
    <row r="460" spans="2:4" s="21" customFormat="1" x14ac:dyDescent="0.25">
      <c r="B460" s="30"/>
      <c r="C460" s="20"/>
      <c r="D460" s="55"/>
    </row>
    <row r="461" spans="2:4" s="21" customFormat="1" x14ac:dyDescent="0.25">
      <c r="B461" s="30"/>
      <c r="C461" s="20"/>
      <c r="D461" s="55"/>
    </row>
    <row r="462" spans="2:4" s="21" customFormat="1" x14ac:dyDescent="0.25">
      <c r="B462" s="30"/>
      <c r="C462" s="20"/>
      <c r="D462" s="55"/>
    </row>
    <row r="463" spans="2:4" s="21" customFormat="1" x14ac:dyDescent="0.25">
      <c r="B463" s="30"/>
      <c r="C463" s="20"/>
      <c r="D463" s="55"/>
    </row>
    <row r="464" spans="2:4" s="21" customFormat="1" x14ac:dyDescent="0.25">
      <c r="B464" s="30"/>
      <c r="C464" s="20"/>
      <c r="D464" s="55"/>
    </row>
    <row r="465" spans="2:4" s="21" customFormat="1" x14ac:dyDescent="0.25">
      <c r="B465" s="30"/>
      <c r="C465" s="20"/>
      <c r="D465" s="55"/>
    </row>
    <row r="466" spans="2:4" s="21" customFormat="1" x14ac:dyDescent="0.25">
      <c r="B466" s="30"/>
      <c r="C466" s="20"/>
      <c r="D466" s="55"/>
    </row>
    <row r="467" spans="2:4" s="21" customFormat="1" x14ac:dyDescent="0.25">
      <c r="B467" s="30"/>
      <c r="C467" s="20"/>
      <c r="D467" s="55"/>
    </row>
    <row r="468" spans="2:4" s="21" customFormat="1" x14ac:dyDescent="0.25">
      <c r="B468" s="30"/>
      <c r="C468" s="20"/>
      <c r="D468" s="55"/>
    </row>
    <row r="469" spans="2:4" s="21" customFormat="1" x14ac:dyDescent="0.25">
      <c r="B469" s="30"/>
      <c r="C469" s="20"/>
      <c r="D469" s="55"/>
    </row>
    <row r="470" spans="2:4" s="21" customFormat="1" x14ac:dyDescent="0.25">
      <c r="B470" s="30"/>
      <c r="C470" s="20"/>
      <c r="D470" s="55"/>
    </row>
    <row r="471" spans="2:4" s="21" customFormat="1" x14ac:dyDescent="0.25">
      <c r="B471" s="30"/>
      <c r="C471" s="20"/>
      <c r="D471" s="55"/>
    </row>
    <row r="472" spans="2:4" s="21" customFormat="1" x14ac:dyDescent="0.25">
      <c r="B472" s="30"/>
      <c r="C472" s="20"/>
      <c r="D472" s="55"/>
    </row>
    <row r="473" spans="2:4" s="21" customFormat="1" x14ac:dyDescent="0.25">
      <c r="B473" s="30"/>
      <c r="C473" s="20"/>
      <c r="D473" s="55"/>
    </row>
    <row r="474" spans="2:4" s="21" customFormat="1" x14ac:dyDescent="0.25">
      <c r="B474" s="30"/>
      <c r="C474" s="20"/>
      <c r="D474" s="55"/>
    </row>
    <row r="475" spans="2:4" s="21" customFormat="1" x14ac:dyDescent="0.25">
      <c r="B475" s="30"/>
      <c r="C475" s="20"/>
      <c r="D475" s="55"/>
    </row>
    <row r="476" spans="2:4" s="21" customFormat="1" x14ac:dyDescent="0.25">
      <c r="B476" s="30"/>
      <c r="C476" s="20"/>
      <c r="D476" s="55"/>
    </row>
    <row r="477" spans="2:4" s="21" customFormat="1" x14ac:dyDescent="0.25">
      <c r="B477" s="30"/>
      <c r="C477" s="20"/>
      <c r="D477" s="55"/>
    </row>
    <row r="478" spans="2:4" s="21" customFormat="1" x14ac:dyDescent="0.25">
      <c r="B478" s="30"/>
      <c r="C478" s="20"/>
      <c r="D478" s="55"/>
    </row>
    <row r="479" spans="2:4" s="21" customFormat="1" x14ac:dyDescent="0.25">
      <c r="B479" s="30"/>
      <c r="C479" s="20"/>
      <c r="D479" s="55"/>
    </row>
    <row r="480" spans="2:4" s="21" customFormat="1" x14ac:dyDescent="0.25">
      <c r="B480" s="30"/>
      <c r="C480" s="20"/>
      <c r="D480" s="55"/>
    </row>
    <row r="481" spans="2:4" s="21" customFormat="1" x14ac:dyDescent="0.25">
      <c r="B481" s="30"/>
      <c r="C481" s="20"/>
      <c r="D481" s="55"/>
    </row>
    <row r="482" spans="2:4" s="21" customFormat="1" x14ac:dyDescent="0.25">
      <c r="B482" s="30"/>
      <c r="C482" s="20"/>
      <c r="D482" s="55"/>
    </row>
    <row r="483" spans="2:4" s="21" customFormat="1" x14ac:dyDescent="0.25">
      <c r="B483" s="30"/>
      <c r="C483" s="20"/>
      <c r="D483" s="55"/>
    </row>
    <row r="484" spans="2:4" s="21" customFormat="1" x14ac:dyDescent="0.25">
      <c r="B484" s="30"/>
      <c r="C484" s="20"/>
      <c r="D484" s="55"/>
    </row>
    <row r="485" spans="2:4" s="21" customFormat="1" x14ac:dyDescent="0.25">
      <c r="B485" s="30"/>
      <c r="C485" s="20"/>
      <c r="D485" s="55"/>
    </row>
    <row r="486" spans="2:4" s="21" customFormat="1" x14ac:dyDescent="0.25">
      <c r="B486" s="30"/>
      <c r="C486" s="20"/>
      <c r="D486" s="55"/>
    </row>
    <row r="487" spans="2:4" s="21" customFormat="1" x14ac:dyDescent="0.25">
      <c r="B487" s="30"/>
      <c r="C487" s="20"/>
      <c r="D487" s="55"/>
    </row>
    <row r="488" spans="2:4" s="21" customFormat="1" x14ac:dyDescent="0.25">
      <c r="B488" s="30"/>
      <c r="C488" s="20"/>
      <c r="D488" s="55"/>
    </row>
    <row r="489" spans="2:4" s="21" customFormat="1" x14ac:dyDescent="0.25">
      <c r="B489" s="30"/>
      <c r="C489" s="20"/>
      <c r="D489" s="55"/>
    </row>
    <row r="490" spans="2:4" s="21" customFormat="1" x14ac:dyDescent="0.25">
      <c r="B490" s="30"/>
      <c r="C490" s="20"/>
      <c r="D490" s="55"/>
    </row>
    <row r="491" spans="2:4" s="21" customFormat="1" x14ac:dyDescent="0.25">
      <c r="B491" s="30"/>
      <c r="C491" s="20"/>
      <c r="D491" s="55"/>
    </row>
    <row r="492" spans="2:4" s="21" customFormat="1" x14ac:dyDescent="0.25">
      <c r="B492" s="30"/>
      <c r="C492" s="20"/>
      <c r="D492" s="55"/>
    </row>
    <row r="493" spans="2:4" s="21" customFormat="1" x14ac:dyDescent="0.25">
      <c r="B493" s="30"/>
      <c r="C493" s="20"/>
      <c r="D493" s="55"/>
    </row>
    <row r="494" spans="2:4" s="21" customFormat="1" x14ac:dyDescent="0.25">
      <c r="B494" s="30"/>
      <c r="C494" s="20"/>
      <c r="D494" s="55"/>
    </row>
    <row r="495" spans="2:4" s="21" customFormat="1" x14ac:dyDescent="0.25">
      <c r="B495" s="30"/>
      <c r="C495" s="20"/>
      <c r="D495" s="55"/>
    </row>
    <row r="496" spans="2:4" s="21" customFormat="1" x14ac:dyDescent="0.25">
      <c r="B496" s="30"/>
      <c r="C496" s="20"/>
      <c r="D496" s="55"/>
    </row>
    <row r="497" spans="2:4" s="21" customFormat="1" x14ac:dyDescent="0.25">
      <c r="B497" s="30"/>
      <c r="C497" s="20"/>
      <c r="D497" s="55"/>
    </row>
    <row r="498" spans="2:4" s="21" customFormat="1" x14ac:dyDescent="0.25">
      <c r="B498" s="30"/>
      <c r="C498" s="20"/>
      <c r="D498" s="55"/>
    </row>
    <row r="499" spans="2:4" s="21" customFormat="1" x14ac:dyDescent="0.25">
      <c r="B499" s="30"/>
      <c r="C499" s="20"/>
      <c r="D499" s="55"/>
    </row>
    <row r="500" spans="2:4" s="21" customFormat="1" x14ac:dyDescent="0.25">
      <c r="B500" s="30"/>
      <c r="C500" s="20"/>
      <c r="D500" s="55"/>
    </row>
    <row r="501" spans="2:4" s="21" customFormat="1" x14ac:dyDescent="0.25">
      <c r="B501" s="30"/>
      <c r="C501" s="20"/>
      <c r="D501" s="55"/>
    </row>
    <row r="502" spans="2:4" s="21" customFormat="1" x14ac:dyDescent="0.25">
      <c r="B502" s="30"/>
      <c r="C502" s="20"/>
      <c r="D502" s="55"/>
    </row>
    <row r="503" spans="2:4" s="21" customFormat="1" x14ac:dyDescent="0.25">
      <c r="B503" s="30"/>
      <c r="C503" s="20"/>
      <c r="D503" s="55"/>
    </row>
    <row r="504" spans="2:4" s="21" customFormat="1" x14ac:dyDescent="0.25">
      <c r="B504" s="30"/>
      <c r="C504" s="20"/>
      <c r="D504" s="55"/>
    </row>
    <row r="505" spans="2:4" s="21" customFormat="1" x14ac:dyDescent="0.25">
      <c r="B505" s="30"/>
      <c r="C505" s="20"/>
      <c r="D505" s="55"/>
    </row>
    <row r="506" spans="2:4" s="21" customFormat="1" x14ac:dyDescent="0.25">
      <c r="B506" s="30"/>
      <c r="C506" s="20"/>
      <c r="D506" s="55"/>
    </row>
    <row r="507" spans="2:4" s="21" customFormat="1" x14ac:dyDescent="0.25">
      <c r="B507" s="30"/>
      <c r="C507" s="20"/>
      <c r="D507" s="55"/>
    </row>
    <row r="508" spans="2:4" s="21" customFormat="1" x14ac:dyDescent="0.25">
      <c r="B508" s="30"/>
      <c r="C508" s="20"/>
      <c r="D508" s="55"/>
    </row>
    <row r="509" spans="2:4" s="21" customFormat="1" x14ac:dyDescent="0.25">
      <c r="B509" s="30"/>
      <c r="C509" s="20"/>
      <c r="D509" s="55"/>
    </row>
    <row r="510" spans="2:4" s="21" customFormat="1" x14ac:dyDescent="0.25">
      <c r="B510" s="30"/>
      <c r="C510" s="20"/>
      <c r="D510" s="55"/>
    </row>
    <row r="511" spans="2:4" s="21" customFormat="1" x14ac:dyDescent="0.25">
      <c r="B511" s="30"/>
      <c r="C511" s="20"/>
      <c r="D511" s="55"/>
    </row>
    <row r="512" spans="2:4" s="21" customFormat="1" x14ac:dyDescent="0.25">
      <c r="B512" s="30"/>
      <c r="C512" s="20"/>
      <c r="D512" s="55"/>
    </row>
    <row r="513" spans="2:4" s="21" customFormat="1" x14ac:dyDescent="0.25">
      <c r="B513" s="30"/>
      <c r="C513" s="20"/>
      <c r="D513" s="55"/>
    </row>
    <row r="514" spans="2:4" s="21" customFormat="1" x14ac:dyDescent="0.25">
      <c r="B514" s="30"/>
      <c r="C514" s="20"/>
      <c r="D514" s="55"/>
    </row>
    <row r="515" spans="2:4" s="21" customFormat="1" x14ac:dyDescent="0.25">
      <c r="B515" s="30"/>
      <c r="C515" s="20"/>
      <c r="D515" s="55"/>
    </row>
    <row r="516" spans="2:4" s="21" customFormat="1" x14ac:dyDescent="0.25">
      <c r="B516" s="30"/>
      <c r="C516" s="20"/>
      <c r="D516" s="55"/>
    </row>
    <row r="517" spans="2:4" s="21" customFormat="1" x14ac:dyDescent="0.25">
      <c r="B517" s="30"/>
      <c r="C517" s="20"/>
      <c r="D517" s="55"/>
    </row>
    <row r="518" spans="2:4" s="21" customFormat="1" x14ac:dyDescent="0.25">
      <c r="B518" s="30"/>
      <c r="C518" s="20"/>
      <c r="D518" s="55"/>
    </row>
    <row r="519" spans="2:4" s="21" customFormat="1" x14ac:dyDescent="0.25">
      <c r="C519" s="20"/>
      <c r="D519" s="55"/>
    </row>
    <row r="520" spans="2:4" s="21" customFormat="1" x14ac:dyDescent="0.25">
      <c r="C520" s="20"/>
      <c r="D520" s="55"/>
    </row>
    <row r="521" spans="2:4" s="21" customFormat="1" x14ac:dyDescent="0.25">
      <c r="C521" s="20"/>
      <c r="D521" s="55"/>
    </row>
    <row r="522" spans="2:4" s="21" customFormat="1" x14ac:dyDescent="0.25">
      <c r="C522" s="20"/>
      <c r="D522" s="55"/>
    </row>
    <row r="523" spans="2:4" s="21" customFormat="1" x14ac:dyDescent="0.25">
      <c r="C523" s="20"/>
      <c r="D523" s="55"/>
    </row>
    <row r="524" spans="2:4" s="21" customFormat="1" x14ac:dyDescent="0.25">
      <c r="C524" s="20"/>
      <c r="D524" s="55"/>
    </row>
    <row r="525" spans="2:4" s="21" customFormat="1" x14ac:dyDescent="0.25">
      <c r="C525" s="20"/>
      <c r="D525" s="55"/>
    </row>
    <row r="526" spans="2:4" s="21" customFormat="1" x14ac:dyDescent="0.25">
      <c r="C526" s="20"/>
      <c r="D526" s="55"/>
    </row>
    <row r="527" spans="2:4" s="21" customFormat="1" x14ac:dyDescent="0.25">
      <c r="C527" s="20"/>
      <c r="D527" s="55"/>
    </row>
    <row r="528" spans="2:4" s="21" customFormat="1" x14ac:dyDescent="0.25">
      <c r="C528" s="20"/>
      <c r="D528" s="55"/>
    </row>
    <row r="529" spans="3:4" s="21" customFormat="1" x14ac:dyDescent="0.25">
      <c r="C529" s="20"/>
      <c r="D529" s="55"/>
    </row>
    <row r="530" spans="3:4" s="21" customFormat="1" x14ac:dyDescent="0.25">
      <c r="C530" s="20"/>
      <c r="D530" s="55"/>
    </row>
    <row r="531" spans="3:4" s="21" customFormat="1" x14ac:dyDescent="0.25">
      <c r="C531" s="20"/>
      <c r="D531" s="55"/>
    </row>
    <row r="532" spans="3:4" s="21" customFormat="1" x14ac:dyDescent="0.25">
      <c r="C532" s="20"/>
      <c r="D532" s="55"/>
    </row>
    <row r="533" spans="3:4" s="21" customFormat="1" x14ac:dyDescent="0.25">
      <c r="C533" s="20"/>
      <c r="D533" s="55"/>
    </row>
    <row r="534" spans="3:4" s="21" customFormat="1" x14ac:dyDescent="0.25">
      <c r="C534" s="20"/>
      <c r="D534" s="55"/>
    </row>
    <row r="535" spans="3:4" s="21" customFormat="1" x14ac:dyDescent="0.25">
      <c r="C535" s="20"/>
      <c r="D535" s="55"/>
    </row>
    <row r="536" spans="3:4" s="21" customFormat="1" x14ac:dyDescent="0.25">
      <c r="C536" s="20"/>
      <c r="D536" s="55"/>
    </row>
    <row r="537" spans="3:4" s="21" customFormat="1" x14ac:dyDescent="0.25">
      <c r="C537" s="20"/>
      <c r="D537" s="55"/>
    </row>
    <row r="538" spans="3:4" s="21" customFormat="1" x14ac:dyDescent="0.25">
      <c r="C538" s="20"/>
      <c r="D538" s="55"/>
    </row>
  </sheetData>
  <sheetProtection password="CACB" sheet="1" objects="1" scenarios="1"/>
  <mergeCells count="4">
    <mergeCell ref="B25:B29"/>
    <mergeCell ref="B3:C3"/>
    <mergeCell ref="B5:C5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26"/>
  <sheetViews>
    <sheetView workbookViewId="0">
      <selection activeCell="C2" sqref="C2"/>
    </sheetView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6" customWidth="1"/>
    <col min="4" max="4" width="30.77734375" style="74" customWidth="1"/>
    <col min="5" max="5" width="35.77734375" style="74" customWidth="1"/>
    <col min="6" max="6" width="21.77734375" style="31" customWidth="1"/>
    <col min="7" max="16384" width="9.109375" style="1"/>
  </cols>
  <sheetData>
    <row r="1" spans="1:6" s="65" customFormat="1" ht="36.6" customHeight="1" x14ac:dyDescent="0.2">
      <c r="A1" s="64"/>
      <c r="B1" s="64"/>
      <c r="C1" s="66"/>
      <c r="D1" s="174" t="s">
        <v>33</v>
      </c>
      <c r="E1" s="174"/>
      <c r="F1" s="174"/>
    </row>
    <row r="2" spans="1:6" ht="13.8" x14ac:dyDescent="0.25">
      <c r="B2" s="28" t="s">
        <v>9</v>
      </c>
      <c r="C2" s="17">
        <f>SUM(C5:C95)</f>
        <v>32446593.16</v>
      </c>
      <c r="D2" s="97"/>
      <c r="E2" s="97"/>
      <c r="F2" s="70"/>
    </row>
    <row r="3" spans="1:6" ht="13.8" thickBot="1" x14ac:dyDescent="0.3"/>
    <row r="4" spans="1:6" s="75" customFormat="1" ht="32.25" customHeight="1" x14ac:dyDescent="0.3">
      <c r="B4" s="76" t="s">
        <v>0</v>
      </c>
      <c r="C4" s="77" t="s">
        <v>1</v>
      </c>
      <c r="D4" s="98" t="s">
        <v>2</v>
      </c>
      <c r="E4" s="89" t="s">
        <v>8</v>
      </c>
      <c r="F4" s="78" t="s">
        <v>11</v>
      </c>
    </row>
    <row r="5" spans="1:6" x14ac:dyDescent="0.25">
      <c r="B5" s="107">
        <v>41792</v>
      </c>
      <c r="C5" s="7">
        <v>70</v>
      </c>
      <c r="D5" s="99" t="s">
        <v>57</v>
      </c>
      <c r="E5" s="100" t="s">
        <v>596</v>
      </c>
      <c r="F5" s="5" t="s">
        <v>3</v>
      </c>
    </row>
    <row r="6" spans="1:6" x14ac:dyDescent="0.25">
      <c r="B6" s="107">
        <v>41792</v>
      </c>
      <c r="C6" s="7">
        <v>300</v>
      </c>
      <c r="D6" s="99" t="s">
        <v>57</v>
      </c>
      <c r="E6" s="100" t="s">
        <v>597</v>
      </c>
      <c r="F6" s="5" t="s">
        <v>3</v>
      </c>
    </row>
    <row r="7" spans="1:6" x14ac:dyDescent="0.25">
      <c r="B7" s="107">
        <v>41792</v>
      </c>
      <c r="C7" s="7">
        <v>500</v>
      </c>
      <c r="D7" s="99" t="s">
        <v>57</v>
      </c>
      <c r="E7" s="100" t="s">
        <v>598</v>
      </c>
      <c r="F7" s="5" t="s">
        <v>3</v>
      </c>
    </row>
    <row r="8" spans="1:6" x14ac:dyDescent="0.25">
      <c r="B8" s="107">
        <v>41792</v>
      </c>
      <c r="C8" s="7">
        <v>1000</v>
      </c>
      <c r="D8" s="99" t="s">
        <v>57</v>
      </c>
      <c r="E8" s="100" t="s">
        <v>16</v>
      </c>
      <c r="F8" s="5" t="s">
        <v>3</v>
      </c>
    </row>
    <row r="9" spans="1:6" x14ac:dyDescent="0.25">
      <c r="B9" s="107">
        <v>41793</v>
      </c>
      <c r="C9" s="7">
        <v>1000</v>
      </c>
      <c r="D9" s="99" t="s">
        <v>57</v>
      </c>
      <c r="E9" s="100" t="s">
        <v>599</v>
      </c>
      <c r="F9" s="5" t="s">
        <v>3</v>
      </c>
    </row>
    <row r="10" spans="1:6" x14ac:dyDescent="0.25">
      <c r="B10" s="107">
        <v>41793</v>
      </c>
      <c r="C10" s="7">
        <v>2000</v>
      </c>
      <c r="D10" s="99" t="s">
        <v>57</v>
      </c>
      <c r="E10" s="100" t="s">
        <v>600</v>
      </c>
      <c r="F10" s="5" t="s">
        <v>3</v>
      </c>
    </row>
    <row r="11" spans="1:6" x14ac:dyDescent="0.25">
      <c r="B11" s="107">
        <v>41793</v>
      </c>
      <c r="C11" s="7">
        <v>5000</v>
      </c>
      <c r="D11" s="99" t="s">
        <v>57</v>
      </c>
      <c r="E11" s="100" t="s">
        <v>45</v>
      </c>
      <c r="F11" s="5" t="s">
        <v>3</v>
      </c>
    </row>
    <row r="12" spans="1:6" x14ac:dyDescent="0.25">
      <c r="B12" s="107">
        <v>41794</v>
      </c>
      <c r="C12" s="7">
        <v>100</v>
      </c>
      <c r="D12" s="99" t="s">
        <v>57</v>
      </c>
      <c r="E12" s="100" t="s">
        <v>601</v>
      </c>
      <c r="F12" s="5" t="s">
        <v>3</v>
      </c>
    </row>
    <row r="13" spans="1:6" ht="26.4" x14ac:dyDescent="0.25">
      <c r="B13" s="107">
        <v>41794</v>
      </c>
      <c r="C13" s="7">
        <v>1000</v>
      </c>
      <c r="D13" s="101" t="s">
        <v>58</v>
      </c>
      <c r="E13" s="100" t="s">
        <v>602</v>
      </c>
      <c r="F13" s="5" t="s">
        <v>3</v>
      </c>
    </row>
    <row r="14" spans="1:6" x14ac:dyDescent="0.25">
      <c r="B14" s="107">
        <v>41794</v>
      </c>
      <c r="C14" s="7">
        <v>1650</v>
      </c>
      <c r="D14" s="99" t="s">
        <v>57</v>
      </c>
      <c r="E14" s="100" t="s">
        <v>603</v>
      </c>
      <c r="F14" s="5" t="s">
        <v>3</v>
      </c>
    </row>
    <row r="15" spans="1:6" x14ac:dyDescent="0.25">
      <c r="B15" s="107">
        <v>41794</v>
      </c>
      <c r="C15" s="7">
        <v>25442.9</v>
      </c>
      <c r="D15" s="99" t="s">
        <v>57</v>
      </c>
      <c r="E15" s="100" t="s">
        <v>13</v>
      </c>
      <c r="F15" s="5" t="s">
        <v>3</v>
      </c>
    </row>
    <row r="16" spans="1:6" x14ac:dyDescent="0.25">
      <c r="B16" s="107">
        <v>41794</v>
      </c>
      <c r="C16" s="7">
        <v>1000000</v>
      </c>
      <c r="D16" s="99" t="s">
        <v>57</v>
      </c>
      <c r="E16" s="100" t="s">
        <v>604</v>
      </c>
      <c r="F16" s="5" t="s">
        <v>3</v>
      </c>
    </row>
    <row r="17" spans="2:6" x14ac:dyDescent="0.25">
      <c r="B17" s="107">
        <v>41795</v>
      </c>
      <c r="C17" s="7">
        <v>1500</v>
      </c>
      <c r="D17" s="99" t="s">
        <v>57</v>
      </c>
      <c r="E17" s="100" t="s">
        <v>605</v>
      </c>
      <c r="F17" s="5" t="s">
        <v>3</v>
      </c>
    </row>
    <row r="18" spans="2:6" x14ac:dyDescent="0.25">
      <c r="B18" s="107">
        <v>41795</v>
      </c>
      <c r="C18" s="7">
        <v>6160</v>
      </c>
      <c r="D18" s="99" t="s">
        <v>57</v>
      </c>
      <c r="E18" s="100" t="s">
        <v>14</v>
      </c>
      <c r="F18" s="5" t="s">
        <v>3</v>
      </c>
    </row>
    <row r="19" spans="2:6" ht="26.4" x14ac:dyDescent="0.25">
      <c r="B19" s="107">
        <v>41796</v>
      </c>
      <c r="C19" s="7">
        <v>370000</v>
      </c>
      <c r="D19" s="99" t="s">
        <v>59</v>
      </c>
      <c r="E19" s="100" t="s">
        <v>46</v>
      </c>
      <c r="F19" s="5" t="s">
        <v>3</v>
      </c>
    </row>
    <row r="20" spans="2:6" x14ac:dyDescent="0.25">
      <c r="B20" s="107">
        <v>41796</v>
      </c>
      <c r="C20" s="7">
        <v>300</v>
      </c>
      <c r="D20" s="99" t="s">
        <v>57</v>
      </c>
      <c r="E20" s="100" t="s">
        <v>606</v>
      </c>
      <c r="F20" s="5" t="s">
        <v>3</v>
      </c>
    </row>
    <row r="21" spans="2:6" x14ac:dyDescent="0.25">
      <c r="B21" s="107">
        <v>41796</v>
      </c>
      <c r="C21" s="7">
        <v>3000</v>
      </c>
      <c r="D21" s="99" t="s">
        <v>57</v>
      </c>
      <c r="E21" s="100" t="s">
        <v>607</v>
      </c>
      <c r="F21" s="5" t="s">
        <v>3</v>
      </c>
    </row>
    <row r="22" spans="2:6" x14ac:dyDescent="0.25">
      <c r="B22" s="107">
        <v>41796</v>
      </c>
      <c r="C22" s="7">
        <v>20000</v>
      </c>
      <c r="D22" s="99" t="s">
        <v>57</v>
      </c>
      <c r="E22" s="100" t="s">
        <v>47</v>
      </c>
      <c r="F22" s="5" t="s">
        <v>3</v>
      </c>
    </row>
    <row r="23" spans="2:6" ht="26.4" x14ac:dyDescent="0.25">
      <c r="B23" s="107">
        <v>41796</v>
      </c>
      <c r="C23" s="7">
        <v>36000</v>
      </c>
      <c r="D23" s="99" t="s">
        <v>59</v>
      </c>
      <c r="E23" s="100" t="s">
        <v>27</v>
      </c>
      <c r="F23" s="5" t="s">
        <v>3</v>
      </c>
    </row>
    <row r="24" spans="2:6" x14ac:dyDescent="0.25">
      <c r="B24" s="107">
        <v>41799</v>
      </c>
      <c r="C24" s="7">
        <v>2000</v>
      </c>
      <c r="D24" s="101" t="s">
        <v>57</v>
      </c>
      <c r="E24" s="100" t="s">
        <v>608</v>
      </c>
      <c r="F24" s="5" t="s">
        <v>3</v>
      </c>
    </row>
    <row r="25" spans="2:6" ht="26.4" x14ac:dyDescent="0.25">
      <c r="B25" s="107">
        <v>41799</v>
      </c>
      <c r="C25" s="7">
        <v>10000</v>
      </c>
      <c r="D25" s="99" t="s">
        <v>59</v>
      </c>
      <c r="E25" s="100" t="s">
        <v>609</v>
      </c>
      <c r="F25" s="5" t="s">
        <v>3</v>
      </c>
    </row>
    <row r="26" spans="2:6" x14ac:dyDescent="0.25">
      <c r="B26" s="107">
        <v>41800</v>
      </c>
      <c r="C26" s="7">
        <v>500</v>
      </c>
      <c r="D26" s="99" t="s">
        <v>17</v>
      </c>
      <c r="E26" s="100" t="s">
        <v>610</v>
      </c>
      <c r="F26" s="5" t="s">
        <v>3</v>
      </c>
    </row>
    <row r="27" spans="2:6" x14ac:dyDescent="0.25">
      <c r="B27" s="107">
        <v>41800</v>
      </c>
      <c r="C27" s="7">
        <v>1000</v>
      </c>
      <c r="D27" s="99" t="s">
        <v>57</v>
      </c>
      <c r="E27" s="100" t="s">
        <v>611</v>
      </c>
      <c r="F27" s="5" t="s">
        <v>3</v>
      </c>
    </row>
    <row r="28" spans="2:6" x14ac:dyDescent="0.25">
      <c r="B28" s="107">
        <v>41800</v>
      </c>
      <c r="C28" s="7">
        <v>1000</v>
      </c>
      <c r="D28" s="99" t="s">
        <v>57</v>
      </c>
      <c r="E28" s="100" t="s">
        <v>612</v>
      </c>
      <c r="F28" s="5" t="s">
        <v>3</v>
      </c>
    </row>
    <row r="29" spans="2:6" x14ac:dyDescent="0.25">
      <c r="B29" s="107">
        <v>41800</v>
      </c>
      <c r="C29" s="7">
        <v>2000</v>
      </c>
      <c r="D29" s="99" t="s">
        <v>57</v>
      </c>
      <c r="E29" s="100" t="s">
        <v>613</v>
      </c>
      <c r="F29" s="5" t="s">
        <v>3</v>
      </c>
    </row>
    <row r="30" spans="2:6" x14ac:dyDescent="0.25">
      <c r="B30" s="107">
        <v>41800</v>
      </c>
      <c r="C30" s="7">
        <v>20000</v>
      </c>
      <c r="D30" s="99" t="s">
        <v>57</v>
      </c>
      <c r="E30" s="100" t="s">
        <v>614</v>
      </c>
      <c r="F30" s="5" t="s">
        <v>3</v>
      </c>
    </row>
    <row r="31" spans="2:6" x14ac:dyDescent="0.25">
      <c r="B31" s="107">
        <v>41800</v>
      </c>
      <c r="C31" s="7">
        <v>35000</v>
      </c>
      <c r="D31" s="99" t="s">
        <v>57</v>
      </c>
      <c r="E31" s="100" t="s">
        <v>27</v>
      </c>
      <c r="F31" s="5" t="s">
        <v>3</v>
      </c>
    </row>
    <row r="32" spans="2:6" x14ac:dyDescent="0.25">
      <c r="B32" s="107">
        <v>41801</v>
      </c>
      <c r="C32" s="7">
        <v>1000</v>
      </c>
      <c r="D32" s="99" t="s">
        <v>57</v>
      </c>
      <c r="E32" s="100" t="s">
        <v>615</v>
      </c>
      <c r="F32" s="5" t="s">
        <v>3</v>
      </c>
    </row>
    <row r="33" spans="2:6" x14ac:dyDescent="0.25">
      <c r="B33" s="107">
        <v>41801</v>
      </c>
      <c r="C33" s="7">
        <v>1000</v>
      </c>
      <c r="D33" s="99" t="s">
        <v>17</v>
      </c>
      <c r="E33" s="100" t="s">
        <v>48</v>
      </c>
      <c r="F33" s="5" t="s">
        <v>3</v>
      </c>
    </row>
    <row r="34" spans="2:6" x14ac:dyDescent="0.25">
      <c r="B34" s="107">
        <v>41801</v>
      </c>
      <c r="C34" s="7">
        <v>2671</v>
      </c>
      <c r="D34" s="99" t="s">
        <v>57</v>
      </c>
      <c r="E34" s="100" t="s">
        <v>49</v>
      </c>
      <c r="F34" s="5" t="s">
        <v>25</v>
      </c>
    </row>
    <row r="35" spans="2:6" x14ac:dyDescent="0.25">
      <c r="B35" s="107">
        <v>41801</v>
      </c>
      <c r="C35" s="7">
        <v>3000</v>
      </c>
      <c r="D35" s="99" t="s">
        <v>57</v>
      </c>
      <c r="E35" s="100" t="s">
        <v>616</v>
      </c>
      <c r="F35" s="5" t="s">
        <v>3</v>
      </c>
    </row>
    <row r="36" spans="2:6" x14ac:dyDescent="0.25">
      <c r="B36" s="107">
        <v>41801</v>
      </c>
      <c r="C36" s="7">
        <v>10764.5</v>
      </c>
      <c r="D36" s="99" t="s">
        <v>57</v>
      </c>
      <c r="E36" s="100" t="s">
        <v>50</v>
      </c>
      <c r="F36" s="5" t="s">
        <v>25</v>
      </c>
    </row>
    <row r="37" spans="2:6" x14ac:dyDescent="0.25">
      <c r="B37" s="107">
        <v>41801</v>
      </c>
      <c r="C37" s="7">
        <v>19611</v>
      </c>
      <c r="D37" s="99" t="s">
        <v>57</v>
      </c>
      <c r="E37" s="100" t="s">
        <v>51</v>
      </c>
      <c r="F37" s="5" t="s">
        <v>25</v>
      </c>
    </row>
    <row r="38" spans="2:6" s="140" customFormat="1" x14ac:dyDescent="0.25">
      <c r="B38" s="137">
        <v>41801</v>
      </c>
      <c r="C38" s="138">
        <v>15000</v>
      </c>
      <c r="D38" s="101" t="s">
        <v>57</v>
      </c>
      <c r="E38" s="139" t="s">
        <v>617</v>
      </c>
      <c r="F38" s="96" t="s">
        <v>25</v>
      </c>
    </row>
    <row r="39" spans="2:6" s="140" customFormat="1" x14ac:dyDescent="0.25">
      <c r="B39" s="137">
        <v>41801</v>
      </c>
      <c r="C39" s="138">
        <v>25000</v>
      </c>
      <c r="D39" s="101" t="s">
        <v>57</v>
      </c>
      <c r="E39" s="139" t="s">
        <v>618</v>
      </c>
      <c r="F39" s="96" t="s">
        <v>25</v>
      </c>
    </row>
    <row r="40" spans="2:6" s="140" customFormat="1" x14ac:dyDescent="0.25">
      <c r="B40" s="137">
        <v>41801</v>
      </c>
      <c r="C40" s="138">
        <v>15000</v>
      </c>
      <c r="D40" s="101" t="s">
        <v>57</v>
      </c>
      <c r="E40" s="139" t="s">
        <v>619</v>
      </c>
      <c r="F40" s="96" t="s">
        <v>25</v>
      </c>
    </row>
    <row r="41" spans="2:6" s="140" customFormat="1" x14ac:dyDescent="0.25">
      <c r="B41" s="137">
        <v>41801</v>
      </c>
      <c r="C41" s="138">
        <v>50000</v>
      </c>
      <c r="D41" s="101" t="s">
        <v>57</v>
      </c>
      <c r="E41" s="139" t="s">
        <v>620</v>
      </c>
      <c r="F41" s="96" t="s">
        <v>25</v>
      </c>
    </row>
    <row r="42" spans="2:6" x14ac:dyDescent="0.25">
      <c r="B42" s="107">
        <v>41801</v>
      </c>
      <c r="C42" s="7">
        <v>500000</v>
      </c>
      <c r="D42" s="99" t="s">
        <v>57</v>
      </c>
      <c r="E42" s="100" t="s">
        <v>604</v>
      </c>
      <c r="F42" s="5" t="s">
        <v>3</v>
      </c>
    </row>
    <row r="43" spans="2:6" x14ac:dyDescent="0.25">
      <c r="B43" s="107">
        <v>41806</v>
      </c>
      <c r="C43" s="7">
        <v>1000</v>
      </c>
      <c r="D43" s="99" t="s">
        <v>57</v>
      </c>
      <c r="E43" s="100" t="s">
        <v>621</v>
      </c>
      <c r="F43" s="5" t="s">
        <v>3</v>
      </c>
    </row>
    <row r="44" spans="2:6" x14ac:dyDescent="0.25">
      <c r="B44" s="107">
        <v>41806</v>
      </c>
      <c r="C44" s="7">
        <v>500</v>
      </c>
      <c r="D44" s="100" t="s">
        <v>60</v>
      </c>
      <c r="E44" s="100" t="s">
        <v>16</v>
      </c>
      <c r="F44" s="5" t="s">
        <v>3</v>
      </c>
    </row>
    <row r="45" spans="2:6" x14ac:dyDescent="0.25">
      <c r="B45" s="107">
        <v>41806</v>
      </c>
      <c r="C45" s="7">
        <v>500</v>
      </c>
      <c r="D45" s="99" t="s">
        <v>17</v>
      </c>
      <c r="E45" s="100" t="s">
        <v>16</v>
      </c>
      <c r="F45" s="5" t="s">
        <v>3</v>
      </c>
    </row>
    <row r="46" spans="2:6" x14ac:dyDescent="0.25">
      <c r="B46" s="107">
        <v>41806</v>
      </c>
      <c r="C46" s="7">
        <v>500</v>
      </c>
      <c r="D46" s="100" t="s">
        <v>61</v>
      </c>
      <c r="E46" s="100" t="s">
        <v>16</v>
      </c>
      <c r="F46" s="5" t="s">
        <v>3</v>
      </c>
    </row>
    <row r="47" spans="2:6" x14ac:dyDescent="0.25">
      <c r="B47" s="107">
        <v>41806</v>
      </c>
      <c r="C47" s="7">
        <v>500</v>
      </c>
      <c r="D47" s="99" t="s">
        <v>57</v>
      </c>
      <c r="E47" s="100" t="s">
        <v>622</v>
      </c>
      <c r="F47" s="5" t="s">
        <v>3</v>
      </c>
    </row>
    <row r="48" spans="2:6" x14ac:dyDescent="0.25">
      <c r="B48" s="107">
        <v>41806</v>
      </c>
      <c r="C48" s="7">
        <v>500</v>
      </c>
      <c r="D48" s="99" t="s">
        <v>57</v>
      </c>
      <c r="E48" s="100" t="s">
        <v>623</v>
      </c>
      <c r="F48" s="5" t="s">
        <v>3</v>
      </c>
    </row>
    <row r="49" spans="2:6" x14ac:dyDescent="0.25">
      <c r="B49" s="107">
        <v>41806</v>
      </c>
      <c r="C49" s="7">
        <v>3000</v>
      </c>
      <c r="D49" s="99" t="s">
        <v>57</v>
      </c>
      <c r="E49" s="100" t="s">
        <v>52</v>
      </c>
      <c r="F49" s="5" t="s">
        <v>3</v>
      </c>
    </row>
    <row r="50" spans="2:6" ht="26.4" x14ac:dyDescent="0.25">
      <c r="B50" s="107">
        <v>41806</v>
      </c>
      <c r="C50" s="7">
        <v>5150</v>
      </c>
      <c r="D50" s="100" t="s">
        <v>24</v>
      </c>
      <c r="E50" s="100" t="s">
        <v>624</v>
      </c>
      <c r="F50" s="5" t="s">
        <v>3</v>
      </c>
    </row>
    <row r="51" spans="2:6" x14ac:dyDescent="0.25">
      <c r="B51" s="107">
        <v>41806</v>
      </c>
      <c r="C51" s="7">
        <v>10000</v>
      </c>
      <c r="D51" s="99" t="s">
        <v>57</v>
      </c>
      <c r="E51" s="100" t="s">
        <v>53</v>
      </c>
      <c r="F51" s="5" t="s">
        <v>3</v>
      </c>
    </row>
    <row r="52" spans="2:6" x14ac:dyDescent="0.25">
      <c r="B52" s="107">
        <v>41806</v>
      </c>
      <c r="C52" s="7">
        <v>50000</v>
      </c>
      <c r="D52" s="99" t="s">
        <v>57</v>
      </c>
      <c r="E52" s="100" t="s">
        <v>54</v>
      </c>
      <c r="F52" s="5" t="s">
        <v>3</v>
      </c>
    </row>
    <row r="53" spans="2:6" x14ac:dyDescent="0.25">
      <c r="B53" s="107">
        <v>41807</v>
      </c>
      <c r="C53" s="7">
        <v>29219312.280000001</v>
      </c>
      <c r="D53" s="99" t="s">
        <v>57</v>
      </c>
      <c r="E53" s="100" t="s">
        <v>55</v>
      </c>
      <c r="F53" s="5" t="s">
        <v>3</v>
      </c>
    </row>
    <row r="54" spans="2:6" x14ac:dyDescent="0.25">
      <c r="B54" s="107">
        <v>41807</v>
      </c>
      <c r="C54" s="7">
        <v>400</v>
      </c>
      <c r="D54" s="99" t="s">
        <v>57</v>
      </c>
      <c r="E54" s="100" t="s">
        <v>56</v>
      </c>
      <c r="F54" s="5" t="s">
        <v>3</v>
      </c>
    </row>
    <row r="55" spans="2:6" x14ac:dyDescent="0.25">
      <c r="B55" s="107">
        <v>41807</v>
      </c>
      <c r="C55" s="7">
        <v>500</v>
      </c>
      <c r="D55" s="99" t="s">
        <v>57</v>
      </c>
      <c r="E55" s="100" t="s">
        <v>625</v>
      </c>
      <c r="F55" s="5" t="s">
        <v>3</v>
      </c>
    </row>
    <row r="56" spans="2:6" x14ac:dyDescent="0.25">
      <c r="B56" s="107">
        <v>41807</v>
      </c>
      <c r="C56" s="7">
        <v>1000</v>
      </c>
      <c r="D56" s="99" t="s">
        <v>57</v>
      </c>
      <c r="E56" s="100" t="s">
        <v>16</v>
      </c>
      <c r="F56" s="5" t="s">
        <v>3</v>
      </c>
    </row>
    <row r="57" spans="2:6" x14ac:dyDescent="0.25">
      <c r="B57" s="107">
        <v>41807</v>
      </c>
      <c r="C57" s="7">
        <v>1000</v>
      </c>
      <c r="D57" s="99" t="s">
        <v>57</v>
      </c>
      <c r="E57" s="100" t="s">
        <v>626</v>
      </c>
      <c r="F57" s="5" t="s">
        <v>3</v>
      </c>
    </row>
    <row r="58" spans="2:6" x14ac:dyDescent="0.25">
      <c r="B58" s="107">
        <v>41807</v>
      </c>
      <c r="C58" s="7">
        <v>5000</v>
      </c>
      <c r="D58" s="99" t="s">
        <v>57</v>
      </c>
      <c r="E58" s="100" t="s">
        <v>627</v>
      </c>
      <c r="F58" s="5" t="s">
        <v>3</v>
      </c>
    </row>
    <row r="59" spans="2:6" x14ac:dyDescent="0.25">
      <c r="B59" s="107">
        <v>41807</v>
      </c>
      <c r="C59" s="7">
        <v>20000</v>
      </c>
      <c r="D59" s="99" t="s">
        <v>57</v>
      </c>
      <c r="E59" s="100" t="s">
        <v>628</v>
      </c>
      <c r="F59" s="5" t="s">
        <v>3</v>
      </c>
    </row>
    <row r="60" spans="2:6" x14ac:dyDescent="0.25">
      <c r="B60" s="107">
        <v>41807</v>
      </c>
      <c r="C60" s="7">
        <v>75000</v>
      </c>
      <c r="D60" s="99" t="s">
        <v>57</v>
      </c>
      <c r="E60" s="100" t="s">
        <v>618</v>
      </c>
      <c r="F60" s="5" t="s">
        <v>3</v>
      </c>
    </row>
    <row r="61" spans="2:6" x14ac:dyDescent="0.25">
      <c r="B61" s="107">
        <v>41808</v>
      </c>
      <c r="C61" s="7">
        <v>50000</v>
      </c>
      <c r="D61" s="99" t="s">
        <v>57</v>
      </c>
      <c r="E61" s="100" t="s">
        <v>629</v>
      </c>
      <c r="F61" s="5" t="s">
        <v>3</v>
      </c>
    </row>
    <row r="62" spans="2:6" x14ac:dyDescent="0.25">
      <c r="B62" s="107">
        <v>41809</v>
      </c>
      <c r="C62" s="7">
        <v>35000</v>
      </c>
      <c r="D62" s="99" t="s">
        <v>57</v>
      </c>
      <c r="E62" s="100" t="s">
        <v>22</v>
      </c>
      <c r="F62" s="5" t="s">
        <v>3</v>
      </c>
    </row>
    <row r="63" spans="2:6" x14ac:dyDescent="0.25">
      <c r="B63" s="107">
        <v>41810</v>
      </c>
      <c r="C63" s="7">
        <v>500</v>
      </c>
      <c r="D63" s="99" t="s">
        <v>57</v>
      </c>
      <c r="E63" s="100" t="s">
        <v>599</v>
      </c>
      <c r="F63" s="96" t="s">
        <v>3</v>
      </c>
    </row>
    <row r="64" spans="2:6" x14ac:dyDescent="0.25">
      <c r="B64" s="107">
        <v>41810</v>
      </c>
      <c r="C64" s="7">
        <v>100000</v>
      </c>
      <c r="D64" s="99" t="s">
        <v>57</v>
      </c>
      <c r="E64" s="100" t="s">
        <v>23</v>
      </c>
      <c r="F64" s="5" t="s">
        <v>3</v>
      </c>
    </row>
    <row r="65" spans="2:6" x14ac:dyDescent="0.25">
      <c r="B65" s="107">
        <v>41813</v>
      </c>
      <c r="C65" s="7">
        <v>8000</v>
      </c>
      <c r="D65" s="99" t="s">
        <v>57</v>
      </c>
      <c r="E65" s="100" t="s">
        <v>630</v>
      </c>
      <c r="F65" s="5" t="s">
        <v>3</v>
      </c>
    </row>
    <row r="66" spans="2:6" x14ac:dyDescent="0.25">
      <c r="B66" s="107">
        <v>41813</v>
      </c>
      <c r="C66" s="7">
        <v>24.75</v>
      </c>
      <c r="D66" s="99" t="s">
        <v>57</v>
      </c>
      <c r="E66" s="100" t="s">
        <v>15</v>
      </c>
      <c r="F66" s="96" t="s">
        <v>3</v>
      </c>
    </row>
    <row r="67" spans="2:6" x14ac:dyDescent="0.25">
      <c r="B67" s="107">
        <v>41813</v>
      </c>
      <c r="C67" s="7">
        <v>500</v>
      </c>
      <c r="D67" s="99" t="s">
        <v>57</v>
      </c>
      <c r="E67" s="100" t="s">
        <v>631</v>
      </c>
      <c r="F67" s="96" t="s">
        <v>3</v>
      </c>
    </row>
    <row r="68" spans="2:6" x14ac:dyDescent="0.25">
      <c r="B68" s="107">
        <v>41813</v>
      </c>
      <c r="C68" s="7">
        <v>1000</v>
      </c>
      <c r="D68" s="99" t="s">
        <v>17</v>
      </c>
      <c r="E68" s="100" t="s">
        <v>632</v>
      </c>
      <c r="F68" s="96" t="s">
        <v>3</v>
      </c>
    </row>
    <row r="69" spans="2:6" x14ac:dyDescent="0.25">
      <c r="B69" s="107">
        <v>41813</v>
      </c>
      <c r="C69" s="7">
        <v>1000</v>
      </c>
      <c r="D69" s="99" t="s">
        <v>57</v>
      </c>
      <c r="E69" s="100" t="s">
        <v>633</v>
      </c>
      <c r="F69" s="5" t="s">
        <v>3</v>
      </c>
    </row>
    <row r="70" spans="2:6" x14ac:dyDescent="0.25">
      <c r="B70" s="107">
        <v>41813</v>
      </c>
      <c r="C70" s="7">
        <v>1000</v>
      </c>
      <c r="D70" s="99" t="s">
        <v>57</v>
      </c>
      <c r="E70" s="100" t="s">
        <v>634</v>
      </c>
      <c r="F70" s="5" t="s">
        <v>3</v>
      </c>
    </row>
    <row r="71" spans="2:6" x14ac:dyDescent="0.25">
      <c r="B71" s="107">
        <v>41814</v>
      </c>
      <c r="C71" s="7">
        <v>2000</v>
      </c>
      <c r="D71" s="100" t="s">
        <v>57</v>
      </c>
      <c r="E71" s="100" t="s">
        <v>16</v>
      </c>
      <c r="F71" s="5" t="s">
        <v>3</v>
      </c>
    </row>
    <row r="72" spans="2:6" x14ac:dyDescent="0.25">
      <c r="B72" s="107">
        <v>41814</v>
      </c>
      <c r="C72" s="7">
        <v>2000</v>
      </c>
      <c r="D72" s="100" t="s">
        <v>591</v>
      </c>
      <c r="E72" s="100" t="s">
        <v>16</v>
      </c>
      <c r="F72" s="5" t="s">
        <v>3</v>
      </c>
    </row>
    <row r="73" spans="2:6" ht="26.4" x14ac:dyDescent="0.25">
      <c r="B73" s="107">
        <v>41814</v>
      </c>
      <c r="C73" s="7">
        <v>50</v>
      </c>
      <c r="D73" s="100" t="s">
        <v>501</v>
      </c>
      <c r="E73" s="100" t="s">
        <v>635</v>
      </c>
      <c r="F73" s="5" t="s">
        <v>3</v>
      </c>
    </row>
    <row r="74" spans="2:6" ht="26.4" x14ac:dyDescent="0.25">
      <c r="B74" s="107">
        <v>41814</v>
      </c>
      <c r="C74" s="7">
        <v>200</v>
      </c>
      <c r="D74" s="100" t="s">
        <v>501</v>
      </c>
      <c r="E74" s="100" t="s">
        <v>636</v>
      </c>
      <c r="F74" s="5" t="s">
        <v>3</v>
      </c>
    </row>
    <row r="75" spans="2:6" ht="26.4" x14ac:dyDescent="0.25">
      <c r="B75" s="107">
        <v>41814</v>
      </c>
      <c r="C75" s="7">
        <v>300</v>
      </c>
      <c r="D75" s="100" t="s">
        <v>501</v>
      </c>
      <c r="E75" s="100" t="s">
        <v>637</v>
      </c>
      <c r="F75" s="5" t="s">
        <v>3</v>
      </c>
    </row>
    <row r="76" spans="2:6" ht="26.4" x14ac:dyDescent="0.25">
      <c r="B76" s="107">
        <v>41814</v>
      </c>
      <c r="C76" s="7">
        <v>300</v>
      </c>
      <c r="D76" s="100" t="s">
        <v>501</v>
      </c>
      <c r="E76" s="100" t="s">
        <v>638</v>
      </c>
      <c r="F76" s="5" t="s">
        <v>3</v>
      </c>
    </row>
    <row r="77" spans="2:6" x14ac:dyDescent="0.25">
      <c r="B77" s="107">
        <v>41814</v>
      </c>
      <c r="C77" s="7">
        <v>1000</v>
      </c>
      <c r="D77" s="100" t="s">
        <v>57</v>
      </c>
      <c r="E77" s="100" t="s">
        <v>639</v>
      </c>
      <c r="F77" s="5" t="s">
        <v>3</v>
      </c>
    </row>
    <row r="78" spans="2:6" ht="26.4" x14ac:dyDescent="0.25">
      <c r="B78" s="107">
        <v>41814</v>
      </c>
      <c r="C78" s="7">
        <v>1000</v>
      </c>
      <c r="D78" s="100" t="s">
        <v>501</v>
      </c>
      <c r="E78" s="100" t="s">
        <v>640</v>
      </c>
      <c r="F78" s="5" t="s">
        <v>3</v>
      </c>
    </row>
    <row r="79" spans="2:6" x14ac:dyDescent="0.25">
      <c r="B79" s="107">
        <v>41814</v>
      </c>
      <c r="C79" s="7">
        <v>10000</v>
      </c>
      <c r="D79" s="100" t="s">
        <v>57</v>
      </c>
      <c r="E79" s="100" t="s">
        <v>16</v>
      </c>
      <c r="F79" s="5" t="s">
        <v>3</v>
      </c>
    </row>
    <row r="80" spans="2:6" x14ac:dyDescent="0.25">
      <c r="B80" s="107">
        <v>41814</v>
      </c>
      <c r="C80" s="7">
        <v>346900</v>
      </c>
      <c r="D80" s="100" t="s">
        <v>591</v>
      </c>
      <c r="E80" s="100" t="s">
        <v>641</v>
      </c>
      <c r="F80" s="5" t="s">
        <v>3</v>
      </c>
    </row>
    <row r="81" spans="2:6" ht="26.4" x14ac:dyDescent="0.25">
      <c r="B81" s="136">
        <v>41815</v>
      </c>
      <c r="C81" s="7">
        <v>1000</v>
      </c>
      <c r="D81" s="100" t="s">
        <v>501</v>
      </c>
      <c r="E81" s="100" t="s">
        <v>642</v>
      </c>
      <c r="F81" s="5" t="s">
        <v>3</v>
      </c>
    </row>
    <row r="82" spans="2:6" x14ac:dyDescent="0.25">
      <c r="B82" s="136">
        <v>41815</v>
      </c>
      <c r="C82" s="7">
        <v>15500</v>
      </c>
      <c r="D82" s="100" t="s">
        <v>57</v>
      </c>
      <c r="E82" s="100" t="s">
        <v>643</v>
      </c>
      <c r="F82" s="5" t="s">
        <v>3</v>
      </c>
    </row>
    <row r="83" spans="2:6" x14ac:dyDescent="0.25">
      <c r="B83" s="136">
        <v>41816</v>
      </c>
      <c r="C83" s="7">
        <v>1000</v>
      </c>
      <c r="D83" s="100" t="s">
        <v>57</v>
      </c>
      <c r="E83" s="100" t="s">
        <v>587</v>
      </c>
      <c r="F83" s="5" t="s">
        <v>3</v>
      </c>
    </row>
    <row r="84" spans="2:6" x14ac:dyDescent="0.25">
      <c r="B84" s="136">
        <v>41816</v>
      </c>
      <c r="C84" s="7">
        <v>3000</v>
      </c>
      <c r="D84" s="100" t="s">
        <v>57</v>
      </c>
      <c r="E84" s="100" t="s">
        <v>644</v>
      </c>
      <c r="F84" s="5" t="s">
        <v>3</v>
      </c>
    </row>
    <row r="85" spans="2:6" ht="26.4" x14ac:dyDescent="0.25">
      <c r="B85" s="136">
        <v>41816</v>
      </c>
      <c r="C85" s="7">
        <v>10000</v>
      </c>
      <c r="D85" s="100" t="s">
        <v>592</v>
      </c>
      <c r="E85" s="100" t="s">
        <v>645</v>
      </c>
      <c r="F85" s="5" t="s">
        <v>3</v>
      </c>
    </row>
    <row r="86" spans="2:6" ht="26.4" x14ac:dyDescent="0.25">
      <c r="B86" s="136">
        <v>41816</v>
      </c>
      <c r="C86" s="7">
        <v>10000</v>
      </c>
      <c r="D86" s="100" t="s">
        <v>501</v>
      </c>
      <c r="E86" s="100" t="s">
        <v>646</v>
      </c>
      <c r="F86" s="5" t="s">
        <v>3</v>
      </c>
    </row>
    <row r="87" spans="2:6" ht="26.4" x14ac:dyDescent="0.25">
      <c r="B87" s="136">
        <v>41816</v>
      </c>
      <c r="C87" s="7">
        <v>156886.73000000001</v>
      </c>
      <c r="D87" s="100" t="s">
        <v>57</v>
      </c>
      <c r="E87" s="100" t="s">
        <v>590</v>
      </c>
      <c r="F87" s="5" t="s">
        <v>25</v>
      </c>
    </row>
    <row r="88" spans="2:6" x14ac:dyDescent="0.25">
      <c r="B88" s="136">
        <v>41817</v>
      </c>
      <c r="C88" s="7">
        <v>1000</v>
      </c>
      <c r="D88" s="100" t="s">
        <v>57</v>
      </c>
      <c r="E88" s="100" t="s">
        <v>647</v>
      </c>
      <c r="F88" s="5" t="s">
        <v>3</v>
      </c>
    </row>
    <row r="89" spans="2:6" x14ac:dyDescent="0.25">
      <c r="B89" s="136">
        <v>41817</v>
      </c>
      <c r="C89" s="7">
        <v>1500</v>
      </c>
      <c r="D89" s="100" t="s">
        <v>57</v>
      </c>
      <c r="E89" s="100" t="s">
        <v>52</v>
      </c>
      <c r="F89" s="5" t="s">
        <v>3</v>
      </c>
    </row>
    <row r="90" spans="2:6" x14ac:dyDescent="0.25">
      <c r="B90" s="136">
        <v>41817</v>
      </c>
      <c r="C90" s="7">
        <v>5000</v>
      </c>
      <c r="D90" s="100" t="s">
        <v>57</v>
      </c>
      <c r="E90" s="100" t="s">
        <v>648</v>
      </c>
      <c r="F90" s="5" t="s">
        <v>3</v>
      </c>
    </row>
    <row r="91" spans="2:6" x14ac:dyDescent="0.25">
      <c r="B91" s="136">
        <v>41820</v>
      </c>
      <c r="C91" s="7">
        <v>500</v>
      </c>
      <c r="D91" s="100" t="s">
        <v>57</v>
      </c>
      <c r="E91" s="100" t="s">
        <v>598</v>
      </c>
      <c r="F91" s="5" t="s">
        <v>3</v>
      </c>
    </row>
    <row r="92" spans="2:6" x14ac:dyDescent="0.25">
      <c r="B92" s="136">
        <v>41820</v>
      </c>
      <c r="C92" s="7">
        <v>2000</v>
      </c>
      <c r="D92" s="100" t="s">
        <v>57</v>
      </c>
      <c r="E92" s="100" t="s">
        <v>649</v>
      </c>
      <c r="F92" s="5" t="s">
        <v>3</v>
      </c>
    </row>
    <row r="93" spans="2:6" x14ac:dyDescent="0.25">
      <c r="B93" s="136">
        <v>41820</v>
      </c>
      <c r="C93" s="7">
        <v>15000</v>
      </c>
      <c r="D93" s="100" t="s">
        <v>57</v>
      </c>
      <c r="E93" s="100" t="s">
        <v>588</v>
      </c>
      <c r="F93" s="5" t="s">
        <v>3</v>
      </c>
    </row>
    <row r="94" spans="2:6" x14ac:dyDescent="0.25">
      <c r="B94" s="136">
        <v>41820</v>
      </c>
      <c r="C94" s="7">
        <v>30000</v>
      </c>
      <c r="D94" s="100" t="s">
        <v>57</v>
      </c>
      <c r="E94" s="100" t="s">
        <v>27</v>
      </c>
      <c r="F94" s="5" t="s">
        <v>3</v>
      </c>
    </row>
    <row r="95" spans="2:6" x14ac:dyDescent="0.25">
      <c r="B95" s="136">
        <v>41820</v>
      </c>
      <c r="C95" s="7">
        <v>50000</v>
      </c>
      <c r="D95" s="100" t="s">
        <v>57</v>
      </c>
      <c r="E95" s="100" t="s">
        <v>589</v>
      </c>
      <c r="F95" s="5" t="s">
        <v>3</v>
      </c>
    </row>
    <row r="96" spans="2:6" x14ac:dyDescent="0.25">
      <c r="B96" s="21"/>
      <c r="C96" s="45"/>
      <c r="D96" s="102"/>
      <c r="E96" s="102"/>
      <c r="F96" s="30"/>
    </row>
    <row r="97" spans="2:6" x14ac:dyDescent="0.25">
      <c r="B97" s="21"/>
      <c r="C97" s="45"/>
      <c r="D97" s="102"/>
      <c r="E97" s="102"/>
      <c r="F97" s="30"/>
    </row>
    <row r="98" spans="2:6" x14ac:dyDescent="0.25">
      <c r="B98" s="21"/>
      <c r="C98" s="45"/>
      <c r="D98" s="102"/>
      <c r="E98" s="102"/>
      <c r="F98" s="30"/>
    </row>
    <row r="99" spans="2:6" x14ac:dyDescent="0.25">
      <c r="B99" s="21"/>
      <c r="C99" s="45"/>
      <c r="D99" s="102"/>
      <c r="E99" s="102"/>
      <c r="F99" s="30"/>
    </row>
    <row r="100" spans="2:6" x14ac:dyDescent="0.25">
      <c r="B100" s="21"/>
      <c r="C100" s="45"/>
      <c r="D100" s="102"/>
      <c r="E100" s="102"/>
      <c r="F100" s="30"/>
    </row>
    <row r="101" spans="2:6" x14ac:dyDescent="0.25">
      <c r="B101" s="21"/>
      <c r="C101" s="45"/>
      <c r="D101" s="102"/>
      <c r="E101" s="102"/>
      <c r="F101" s="30"/>
    </row>
    <row r="102" spans="2:6" x14ac:dyDescent="0.25">
      <c r="B102" s="21"/>
      <c r="C102" s="45"/>
      <c r="D102" s="102"/>
      <c r="E102" s="102"/>
      <c r="F102" s="30"/>
    </row>
    <row r="103" spans="2:6" x14ac:dyDescent="0.25">
      <c r="B103" s="21"/>
      <c r="C103" s="45"/>
      <c r="D103" s="102"/>
      <c r="E103" s="102"/>
      <c r="F103" s="30"/>
    </row>
    <row r="104" spans="2:6" x14ac:dyDescent="0.25">
      <c r="B104" s="21"/>
      <c r="C104" s="45"/>
      <c r="D104" s="102"/>
      <c r="E104" s="102"/>
      <c r="F104" s="30"/>
    </row>
    <row r="105" spans="2:6" x14ac:dyDescent="0.25">
      <c r="B105" s="21"/>
      <c r="C105" s="45"/>
      <c r="D105" s="102"/>
      <c r="E105" s="102"/>
      <c r="F105" s="30"/>
    </row>
    <row r="106" spans="2:6" x14ac:dyDescent="0.25">
      <c r="B106" s="21"/>
      <c r="C106" s="45"/>
      <c r="D106" s="102"/>
      <c r="E106" s="102"/>
      <c r="F106" s="30"/>
    </row>
    <row r="107" spans="2:6" x14ac:dyDescent="0.25">
      <c r="B107" s="21"/>
      <c r="C107" s="45"/>
      <c r="D107" s="102"/>
      <c r="E107" s="102"/>
      <c r="F107" s="30"/>
    </row>
    <row r="108" spans="2:6" x14ac:dyDescent="0.25">
      <c r="B108" s="21"/>
      <c r="C108" s="45"/>
      <c r="D108" s="102"/>
      <c r="E108" s="102"/>
      <c r="F108" s="30"/>
    </row>
    <row r="109" spans="2:6" x14ac:dyDescent="0.25">
      <c r="B109" s="21"/>
      <c r="C109" s="45"/>
      <c r="D109" s="102"/>
      <c r="E109" s="102"/>
      <c r="F109" s="30"/>
    </row>
    <row r="110" spans="2:6" x14ac:dyDescent="0.25">
      <c r="B110" s="21"/>
      <c r="C110" s="45"/>
      <c r="D110" s="102"/>
      <c r="E110" s="102"/>
      <c r="F110" s="30"/>
    </row>
    <row r="111" spans="2:6" x14ac:dyDescent="0.25">
      <c r="B111" s="21"/>
      <c r="C111" s="45"/>
      <c r="D111" s="102"/>
      <c r="E111" s="102"/>
      <c r="F111" s="30"/>
    </row>
    <row r="112" spans="2:6" x14ac:dyDescent="0.25">
      <c r="B112" s="21"/>
      <c r="C112" s="45"/>
      <c r="D112" s="102"/>
      <c r="E112" s="102"/>
      <c r="F112" s="30"/>
    </row>
    <row r="113" spans="2:6" x14ac:dyDescent="0.25">
      <c r="B113" s="21"/>
      <c r="C113" s="45"/>
      <c r="D113" s="102"/>
      <c r="E113" s="102"/>
      <c r="F113" s="30"/>
    </row>
    <row r="114" spans="2:6" x14ac:dyDescent="0.25">
      <c r="B114" s="21"/>
      <c r="C114" s="45"/>
      <c r="D114" s="102"/>
      <c r="E114" s="102"/>
      <c r="F114" s="30"/>
    </row>
    <row r="115" spans="2:6" x14ac:dyDescent="0.25">
      <c r="B115" s="21"/>
      <c r="C115" s="45"/>
      <c r="D115" s="102"/>
      <c r="E115" s="102"/>
      <c r="F115" s="30"/>
    </row>
    <row r="116" spans="2:6" x14ac:dyDescent="0.25">
      <c r="B116" s="21"/>
      <c r="C116" s="45"/>
      <c r="D116" s="102"/>
      <c r="E116" s="102"/>
      <c r="F116" s="30"/>
    </row>
    <row r="117" spans="2:6" x14ac:dyDescent="0.25">
      <c r="B117" s="21"/>
      <c r="C117" s="45"/>
      <c r="D117" s="102"/>
      <c r="E117" s="102"/>
      <c r="F117" s="30"/>
    </row>
    <row r="118" spans="2:6" x14ac:dyDescent="0.25">
      <c r="B118" s="21"/>
      <c r="C118" s="45"/>
      <c r="D118" s="102"/>
      <c r="E118" s="102"/>
      <c r="F118" s="30"/>
    </row>
    <row r="119" spans="2:6" x14ac:dyDescent="0.25">
      <c r="B119" s="21"/>
      <c r="C119" s="45"/>
      <c r="D119" s="102"/>
      <c r="E119" s="102"/>
      <c r="F119" s="30"/>
    </row>
    <row r="120" spans="2:6" x14ac:dyDescent="0.25">
      <c r="B120" s="21"/>
      <c r="C120" s="45"/>
      <c r="D120" s="102"/>
      <c r="E120" s="102"/>
      <c r="F120" s="30"/>
    </row>
    <row r="121" spans="2:6" x14ac:dyDescent="0.25">
      <c r="B121" s="21"/>
      <c r="C121" s="45"/>
      <c r="D121" s="102"/>
      <c r="E121" s="102"/>
      <c r="F121" s="30"/>
    </row>
    <row r="122" spans="2:6" x14ac:dyDescent="0.25">
      <c r="B122" s="21"/>
      <c r="C122" s="45"/>
      <c r="D122" s="102"/>
      <c r="E122" s="102"/>
      <c r="F122" s="30"/>
    </row>
    <row r="123" spans="2:6" x14ac:dyDescent="0.25">
      <c r="B123" s="21"/>
      <c r="C123" s="45"/>
      <c r="D123" s="102"/>
      <c r="E123" s="102"/>
      <c r="F123" s="30"/>
    </row>
    <row r="124" spans="2:6" x14ac:dyDescent="0.25">
      <c r="B124" s="21"/>
      <c r="C124" s="45"/>
      <c r="D124" s="102"/>
      <c r="E124" s="102"/>
      <c r="F124" s="30"/>
    </row>
    <row r="125" spans="2:6" x14ac:dyDescent="0.25">
      <c r="B125" s="21"/>
      <c r="C125" s="45"/>
      <c r="D125" s="102"/>
      <c r="E125" s="102"/>
      <c r="F125" s="30"/>
    </row>
    <row r="126" spans="2:6" x14ac:dyDescent="0.25">
      <c r="B126" s="21"/>
      <c r="C126" s="45"/>
      <c r="D126" s="102"/>
      <c r="E126" s="102"/>
      <c r="F126" s="30"/>
    </row>
    <row r="127" spans="2:6" x14ac:dyDescent="0.25">
      <c r="B127" s="21"/>
      <c r="C127" s="45"/>
      <c r="D127" s="102"/>
      <c r="E127" s="102"/>
      <c r="F127" s="30"/>
    </row>
    <row r="128" spans="2:6" x14ac:dyDescent="0.25">
      <c r="B128" s="21"/>
      <c r="C128" s="45"/>
      <c r="D128" s="102"/>
      <c r="E128" s="102"/>
      <c r="F128" s="30"/>
    </row>
    <row r="129" spans="2:6" x14ac:dyDescent="0.25">
      <c r="B129" s="21"/>
      <c r="C129" s="45"/>
      <c r="D129" s="102"/>
      <c r="E129" s="102"/>
      <c r="F129" s="30"/>
    </row>
    <row r="130" spans="2:6" x14ac:dyDescent="0.25">
      <c r="B130" s="21"/>
      <c r="C130" s="45"/>
      <c r="D130" s="102"/>
      <c r="E130" s="102"/>
      <c r="F130" s="30"/>
    </row>
    <row r="131" spans="2:6" x14ac:dyDescent="0.25">
      <c r="B131" s="21"/>
      <c r="C131" s="45"/>
      <c r="D131" s="102"/>
      <c r="E131" s="102"/>
      <c r="F131" s="30"/>
    </row>
    <row r="132" spans="2:6" x14ac:dyDescent="0.25">
      <c r="B132" s="21"/>
      <c r="C132" s="45"/>
      <c r="D132" s="102"/>
      <c r="E132" s="102"/>
      <c r="F132" s="30"/>
    </row>
    <row r="133" spans="2:6" x14ac:dyDescent="0.25">
      <c r="B133" s="21"/>
      <c r="C133" s="45"/>
      <c r="D133" s="102"/>
      <c r="E133" s="102"/>
      <c r="F133" s="30"/>
    </row>
    <row r="134" spans="2:6" x14ac:dyDescent="0.25">
      <c r="B134" s="21"/>
      <c r="C134" s="45"/>
      <c r="D134" s="102"/>
      <c r="E134" s="102"/>
      <c r="F134" s="30"/>
    </row>
    <row r="135" spans="2:6" x14ac:dyDescent="0.25">
      <c r="B135" s="21"/>
      <c r="C135" s="45"/>
      <c r="D135" s="102"/>
      <c r="E135" s="102"/>
      <c r="F135" s="30"/>
    </row>
    <row r="136" spans="2:6" x14ac:dyDescent="0.25">
      <c r="B136" s="21"/>
      <c r="C136" s="45"/>
      <c r="D136" s="102"/>
      <c r="E136" s="102"/>
      <c r="F136" s="30"/>
    </row>
    <row r="137" spans="2:6" x14ac:dyDescent="0.25">
      <c r="B137" s="21"/>
      <c r="C137" s="45"/>
      <c r="D137" s="102"/>
      <c r="E137" s="102"/>
      <c r="F137" s="30"/>
    </row>
    <row r="138" spans="2:6" x14ac:dyDescent="0.25">
      <c r="B138" s="21"/>
      <c r="C138" s="45"/>
      <c r="D138" s="102"/>
      <c r="E138" s="102"/>
      <c r="F138" s="30"/>
    </row>
    <row r="139" spans="2:6" x14ac:dyDescent="0.25">
      <c r="B139" s="21"/>
      <c r="C139" s="45"/>
      <c r="D139" s="102"/>
      <c r="E139" s="102"/>
      <c r="F139" s="30"/>
    </row>
    <row r="140" spans="2:6" x14ac:dyDescent="0.25">
      <c r="B140" s="21"/>
      <c r="C140" s="45"/>
      <c r="D140" s="102"/>
      <c r="E140" s="102"/>
      <c r="F140" s="30"/>
    </row>
    <row r="141" spans="2:6" x14ac:dyDescent="0.25">
      <c r="B141" s="21"/>
      <c r="C141" s="45"/>
      <c r="D141" s="102"/>
      <c r="E141" s="102"/>
      <c r="F141" s="30"/>
    </row>
    <row r="142" spans="2:6" x14ac:dyDescent="0.25">
      <c r="B142" s="21"/>
      <c r="C142" s="45"/>
      <c r="D142" s="102"/>
      <c r="E142" s="102"/>
      <c r="F142" s="30"/>
    </row>
    <row r="143" spans="2:6" x14ac:dyDescent="0.25">
      <c r="B143" s="21"/>
      <c r="C143" s="45"/>
      <c r="D143" s="102"/>
      <c r="E143" s="102"/>
      <c r="F143" s="30"/>
    </row>
    <row r="144" spans="2:6" x14ac:dyDescent="0.25">
      <c r="B144" s="21"/>
      <c r="C144" s="45"/>
      <c r="D144" s="102"/>
      <c r="E144" s="102"/>
      <c r="F144" s="30"/>
    </row>
    <row r="145" spans="2:6" x14ac:dyDescent="0.25">
      <c r="B145" s="21"/>
      <c r="C145" s="45"/>
      <c r="D145" s="102"/>
      <c r="E145" s="102"/>
      <c r="F145" s="30"/>
    </row>
    <row r="146" spans="2:6" x14ac:dyDescent="0.25">
      <c r="B146" s="21"/>
      <c r="C146" s="45"/>
      <c r="D146" s="102"/>
      <c r="E146" s="102"/>
      <c r="F146" s="30"/>
    </row>
    <row r="147" spans="2:6" x14ac:dyDescent="0.25">
      <c r="B147" s="21"/>
      <c r="C147" s="45"/>
      <c r="D147" s="102"/>
      <c r="E147" s="102"/>
      <c r="F147" s="30"/>
    </row>
    <row r="148" spans="2:6" x14ac:dyDescent="0.25">
      <c r="B148" s="21"/>
      <c r="C148" s="45"/>
      <c r="D148" s="102"/>
      <c r="E148" s="102"/>
      <c r="F148" s="30"/>
    </row>
    <row r="149" spans="2:6" x14ac:dyDescent="0.25">
      <c r="B149" s="21"/>
      <c r="C149" s="45"/>
      <c r="D149" s="102"/>
      <c r="E149" s="102"/>
      <c r="F149" s="30"/>
    </row>
    <row r="150" spans="2:6" x14ac:dyDescent="0.25">
      <c r="B150" s="21"/>
      <c r="C150" s="45"/>
      <c r="D150" s="102"/>
      <c r="E150" s="102"/>
      <c r="F150" s="30"/>
    </row>
    <row r="151" spans="2:6" x14ac:dyDescent="0.25">
      <c r="B151" s="21"/>
      <c r="C151" s="45"/>
      <c r="D151" s="102"/>
      <c r="E151" s="102"/>
      <c r="F151" s="30"/>
    </row>
    <row r="152" spans="2:6" x14ac:dyDescent="0.25">
      <c r="B152" s="21"/>
      <c r="C152" s="45"/>
      <c r="D152" s="102"/>
      <c r="E152" s="102"/>
      <c r="F152" s="30"/>
    </row>
    <row r="153" spans="2:6" x14ac:dyDescent="0.25">
      <c r="B153" s="21"/>
      <c r="C153" s="45"/>
      <c r="D153" s="102"/>
      <c r="E153" s="102"/>
      <c r="F153" s="30"/>
    </row>
    <row r="154" spans="2:6" x14ac:dyDescent="0.25">
      <c r="B154" s="21"/>
      <c r="C154" s="45"/>
      <c r="D154" s="102"/>
      <c r="E154" s="102"/>
      <c r="F154" s="30"/>
    </row>
    <row r="155" spans="2:6" x14ac:dyDescent="0.25">
      <c r="B155" s="21"/>
      <c r="C155" s="45"/>
      <c r="D155" s="102"/>
      <c r="E155" s="102"/>
      <c r="F155" s="30"/>
    </row>
    <row r="156" spans="2:6" x14ac:dyDescent="0.25">
      <c r="B156" s="21"/>
      <c r="C156" s="45"/>
      <c r="D156" s="102"/>
      <c r="E156" s="102"/>
      <c r="F156" s="30"/>
    </row>
    <row r="157" spans="2:6" x14ac:dyDescent="0.25">
      <c r="B157" s="21"/>
      <c r="C157" s="45"/>
      <c r="D157" s="102"/>
      <c r="E157" s="102"/>
      <c r="F157" s="30"/>
    </row>
    <row r="158" spans="2:6" x14ac:dyDescent="0.25">
      <c r="B158" s="21"/>
      <c r="C158" s="45"/>
      <c r="D158" s="102"/>
      <c r="E158" s="102"/>
      <c r="F158" s="30"/>
    </row>
    <row r="159" spans="2:6" x14ac:dyDescent="0.25">
      <c r="B159" s="21"/>
      <c r="C159" s="45"/>
      <c r="D159" s="102"/>
      <c r="E159" s="102"/>
      <c r="F159" s="30"/>
    </row>
    <row r="160" spans="2:6" x14ac:dyDescent="0.25">
      <c r="B160" s="21"/>
      <c r="C160" s="45"/>
      <c r="D160" s="102"/>
      <c r="E160" s="102"/>
      <c r="F160" s="30"/>
    </row>
    <row r="161" spans="2:6" x14ac:dyDescent="0.25">
      <c r="B161" s="21"/>
      <c r="C161" s="45"/>
      <c r="D161" s="102"/>
      <c r="E161" s="102"/>
      <c r="F161" s="30"/>
    </row>
    <row r="162" spans="2:6" x14ac:dyDescent="0.25">
      <c r="B162" s="21"/>
      <c r="C162" s="45"/>
      <c r="D162" s="102"/>
      <c r="E162" s="102"/>
      <c r="F162" s="30"/>
    </row>
    <row r="163" spans="2:6" x14ac:dyDescent="0.25">
      <c r="B163" s="21"/>
      <c r="C163" s="45"/>
      <c r="D163" s="102"/>
      <c r="E163" s="102"/>
      <c r="F163" s="30"/>
    </row>
    <row r="164" spans="2:6" x14ac:dyDescent="0.25">
      <c r="B164" s="21"/>
      <c r="C164" s="45"/>
      <c r="D164" s="102"/>
      <c r="E164" s="102"/>
      <c r="F164" s="30"/>
    </row>
    <row r="165" spans="2:6" x14ac:dyDescent="0.25">
      <c r="B165" s="21"/>
      <c r="C165" s="45"/>
      <c r="D165" s="102"/>
      <c r="E165" s="102"/>
      <c r="F165" s="30"/>
    </row>
    <row r="166" spans="2:6" x14ac:dyDescent="0.25">
      <c r="B166" s="21"/>
      <c r="C166" s="45"/>
      <c r="D166" s="102"/>
      <c r="E166" s="102"/>
      <c r="F166" s="30"/>
    </row>
    <row r="167" spans="2:6" x14ac:dyDescent="0.25">
      <c r="B167" s="21"/>
      <c r="C167" s="45"/>
      <c r="D167" s="102"/>
      <c r="E167" s="102"/>
      <c r="F167" s="30"/>
    </row>
    <row r="168" spans="2:6" x14ac:dyDescent="0.25">
      <c r="B168" s="21"/>
      <c r="C168" s="45"/>
      <c r="D168" s="102"/>
      <c r="E168" s="102"/>
      <c r="F168" s="30"/>
    </row>
    <row r="169" spans="2:6" x14ac:dyDescent="0.25">
      <c r="B169" s="21"/>
      <c r="C169" s="45"/>
      <c r="D169" s="102"/>
      <c r="E169" s="102"/>
      <c r="F169" s="30"/>
    </row>
    <row r="170" spans="2:6" x14ac:dyDescent="0.25">
      <c r="B170" s="21"/>
      <c r="C170" s="45"/>
      <c r="D170" s="102"/>
      <c r="E170" s="102"/>
      <c r="F170" s="30"/>
    </row>
    <row r="171" spans="2:6" x14ac:dyDescent="0.25">
      <c r="B171" s="21"/>
      <c r="C171" s="45"/>
      <c r="D171" s="102"/>
      <c r="E171" s="102"/>
      <c r="F171" s="30"/>
    </row>
    <row r="172" spans="2:6" x14ac:dyDescent="0.25">
      <c r="B172" s="21"/>
      <c r="C172" s="45"/>
      <c r="D172" s="102"/>
      <c r="E172" s="102"/>
      <c r="F172" s="30"/>
    </row>
    <row r="173" spans="2:6" x14ac:dyDescent="0.25">
      <c r="B173" s="21"/>
      <c r="C173" s="45"/>
      <c r="D173" s="102"/>
      <c r="E173" s="102"/>
      <c r="F173" s="30"/>
    </row>
    <row r="174" spans="2:6" x14ac:dyDescent="0.25">
      <c r="B174" s="21"/>
      <c r="C174" s="45"/>
      <c r="D174" s="102"/>
      <c r="E174" s="102"/>
      <c r="F174" s="30"/>
    </row>
    <row r="175" spans="2:6" x14ac:dyDescent="0.25">
      <c r="B175" s="21"/>
      <c r="C175" s="45"/>
      <c r="D175" s="102"/>
      <c r="E175" s="102"/>
      <c r="F175" s="30"/>
    </row>
    <row r="176" spans="2:6" x14ac:dyDescent="0.25">
      <c r="B176" s="21"/>
      <c r="C176" s="45"/>
      <c r="D176" s="102"/>
      <c r="E176" s="102"/>
      <c r="F176" s="30"/>
    </row>
    <row r="177" spans="2:6" x14ac:dyDescent="0.25">
      <c r="B177" s="21"/>
      <c r="C177" s="45"/>
      <c r="D177" s="102"/>
      <c r="E177" s="102"/>
      <c r="F177" s="30"/>
    </row>
    <row r="178" spans="2:6" x14ac:dyDescent="0.25">
      <c r="B178" s="21"/>
      <c r="C178" s="45"/>
      <c r="D178" s="102"/>
      <c r="E178" s="102"/>
      <c r="F178" s="30"/>
    </row>
    <row r="179" spans="2:6" x14ac:dyDescent="0.25">
      <c r="B179" s="21"/>
      <c r="C179" s="45"/>
      <c r="D179" s="102"/>
      <c r="E179" s="102"/>
      <c r="F179" s="30"/>
    </row>
    <row r="180" spans="2:6" x14ac:dyDescent="0.25">
      <c r="B180" s="21"/>
      <c r="C180" s="45"/>
      <c r="D180" s="102"/>
      <c r="E180" s="102"/>
      <c r="F180" s="30"/>
    </row>
    <row r="181" spans="2:6" x14ac:dyDescent="0.25">
      <c r="B181" s="21"/>
      <c r="C181" s="45"/>
      <c r="D181" s="102"/>
      <c r="E181" s="102"/>
      <c r="F181" s="30"/>
    </row>
    <row r="182" spans="2:6" x14ac:dyDescent="0.25">
      <c r="B182" s="21"/>
      <c r="C182" s="45"/>
      <c r="D182" s="102"/>
      <c r="E182" s="102"/>
      <c r="F182" s="30"/>
    </row>
    <row r="183" spans="2:6" x14ac:dyDescent="0.25">
      <c r="B183" s="21"/>
      <c r="C183" s="45"/>
      <c r="D183" s="102"/>
      <c r="E183" s="102"/>
      <c r="F183" s="30"/>
    </row>
    <row r="184" spans="2:6" x14ac:dyDescent="0.25">
      <c r="B184" s="21"/>
      <c r="C184" s="45"/>
      <c r="D184" s="102"/>
      <c r="E184" s="102"/>
      <c r="F184" s="30"/>
    </row>
    <row r="185" spans="2:6" x14ac:dyDescent="0.25">
      <c r="B185" s="21"/>
      <c r="C185" s="45"/>
      <c r="D185" s="102"/>
      <c r="E185" s="102"/>
      <c r="F185" s="30"/>
    </row>
    <row r="186" spans="2:6" x14ac:dyDescent="0.25">
      <c r="B186" s="21"/>
      <c r="C186" s="45"/>
      <c r="D186" s="102"/>
      <c r="E186" s="102"/>
      <c r="F186" s="30"/>
    </row>
    <row r="187" spans="2:6" x14ac:dyDescent="0.25">
      <c r="B187" s="21"/>
      <c r="C187" s="45"/>
      <c r="D187" s="102"/>
      <c r="E187" s="102"/>
      <c r="F187" s="30"/>
    </row>
    <row r="188" spans="2:6" x14ac:dyDescent="0.25">
      <c r="B188" s="21"/>
      <c r="C188" s="45"/>
      <c r="D188" s="102"/>
      <c r="E188" s="102"/>
      <c r="F188" s="30"/>
    </row>
    <row r="189" spans="2:6" x14ac:dyDescent="0.25">
      <c r="B189" s="21"/>
      <c r="C189" s="45"/>
      <c r="D189" s="102"/>
      <c r="E189" s="102"/>
      <c r="F189" s="30"/>
    </row>
    <row r="190" spans="2:6" x14ac:dyDescent="0.25">
      <c r="B190" s="21"/>
      <c r="C190" s="45"/>
      <c r="D190" s="102"/>
      <c r="E190" s="102"/>
      <c r="F190" s="30"/>
    </row>
    <row r="191" spans="2:6" x14ac:dyDescent="0.25">
      <c r="B191" s="21"/>
      <c r="C191" s="45"/>
      <c r="D191" s="102"/>
      <c r="E191" s="102"/>
      <c r="F191" s="30"/>
    </row>
    <row r="192" spans="2:6" x14ac:dyDescent="0.25">
      <c r="B192" s="21"/>
      <c r="C192" s="45"/>
      <c r="D192" s="102"/>
      <c r="E192" s="102"/>
      <c r="F192" s="30"/>
    </row>
    <row r="193" spans="2:6" x14ac:dyDescent="0.25">
      <c r="B193" s="21"/>
      <c r="C193" s="45"/>
      <c r="D193" s="102"/>
      <c r="E193" s="102"/>
      <c r="F193" s="30"/>
    </row>
    <row r="194" spans="2:6" x14ac:dyDescent="0.25">
      <c r="B194" s="21"/>
      <c r="C194" s="45"/>
      <c r="D194" s="102"/>
      <c r="E194" s="102"/>
      <c r="F194" s="30"/>
    </row>
    <row r="195" spans="2:6" x14ac:dyDescent="0.25">
      <c r="B195" s="21"/>
      <c r="C195" s="45"/>
      <c r="D195" s="102"/>
      <c r="E195" s="102"/>
      <c r="F195" s="30"/>
    </row>
    <row r="196" spans="2:6" x14ac:dyDescent="0.25">
      <c r="B196" s="21"/>
      <c r="C196" s="45"/>
      <c r="D196" s="102"/>
      <c r="E196" s="102"/>
      <c r="F196" s="30"/>
    </row>
    <row r="197" spans="2:6" x14ac:dyDescent="0.25">
      <c r="B197" s="21"/>
      <c r="C197" s="45"/>
      <c r="D197" s="102"/>
      <c r="E197" s="102"/>
      <c r="F197" s="30"/>
    </row>
    <row r="198" spans="2:6" x14ac:dyDescent="0.25">
      <c r="B198" s="21"/>
      <c r="C198" s="45"/>
      <c r="D198" s="102"/>
      <c r="E198" s="102"/>
      <c r="F198" s="30"/>
    </row>
    <row r="199" spans="2:6" x14ac:dyDescent="0.25">
      <c r="B199" s="21"/>
      <c r="C199" s="45"/>
      <c r="D199" s="102"/>
      <c r="E199" s="102"/>
      <c r="F199" s="30"/>
    </row>
    <row r="200" spans="2:6" x14ac:dyDescent="0.25">
      <c r="B200" s="21"/>
      <c r="C200" s="45"/>
      <c r="D200" s="102"/>
      <c r="E200" s="102"/>
      <c r="F200" s="30"/>
    </row>
    <row r="201" spans="2:6" x14ac:dyDescent="0.25">
      <c r="B201" s="21"/>
      <c r="C201" s="45"/>
      <c r="D201" s="102"/>
      <c r="E201" s="102"/>
      <c r="F201" s="30"/>
    </row>
    <row r="202" spans="2:6" x14ac:dyDescent="0.25">
      <c r="B202" s="21"/>
      <c r="C202" s="45"/>
      <c r="D202" s="102"/>
      <c r="E202" s="102"/>
      <c r="F202" s="30"/>
    </row>
    <row r="203" spans="2:6" x14ac:dyDescent="0.25">
      <c r="B203" s="21"/>
      <c r="C203" s="45"/>
      <c r="D203" s="102"/>
      <c r="E203" s="102"/>
      <c r="F203" s="30"/>
    </row>
    <row r="204" spans="2:6" x14ac:dyDescent="0.25">
      <c r="B204" s="21"/>
      <c r="C204" s="45"/>
      <c r="D204" s="102"/>
      <c r="E204" s="102"/>
      <c r="F204" s="30"/>
    </row>
    <row r="205" spans="2:6" x14ac:dyDescent="0.25">
      <c r="B205" s="21"/>
      <c r="C205" s="45"/>
      <c r="D205" s="102"/>
      <c r="E205" s="102"/>
      <c r="F205" s="30"/>
    </row>
    <row r="206" spans="2:6" x14ac:dyDescent="0.25">
      <c r="B206" s="21"/>
      <c r="C206" s="45"/>
      <c r="D206" s="102"/>
      <c r="E206" s="102"/>
      <c r="F206" s="30"/>
    </row>
    <row r="207" spans="2:6" x14ac:dyDescent="0.25">
      <c r="B207" s="21"/>
      <c r="C207" s="45"/>
      <c r="D207" s="102"/>
      <c r="E207" s="102"/>
      <c r="F207" s="30"/>
    </row>
    <row r="208" spans="2:6" x14ac:dyDescent="0.25">
      <c r="B208" s="21"/>
      <c r="C208" s="45"/>
      <c r="D208" s="102"/>
      <c r="E208" s="102"/>
      <c r="F208" s="30"/>
    </row>
    <row r="209" spans="2:6" x14ac:dyDescent="0.25">
      <c r="B209" s="21"/>
      <c r="C209" s="45"/>
      <c r="D209" s="102"/>
      <c r="E209" s="102"/>
      <c r="F209" s="30"/>
    </row>
    <row r="210" spans="2:6" x14ac:dyDescent="0.25">
      <c r="B210" s="21"/>
      <c r="C210" s="45"/>
      <c r="D210" s="102"/>
      <c r="E210" s="102"/>
      <c r="F210" s="30"/>
    </row>
    <row r="211" spans="2:6" x14ac:dyDescent="0.25">
      <c r="B211" s="21"/>
      <c r="C211" s="45"/>
      <c r="D211" s="102"/>
      <c r="E211" s="102"/>
      <c r="F211" s="30"/>
    </row>
    <row r="212" spans="2:6" x14ac:dyDescent="0.25">
      <c r="B212" s="21"/>
      <c r="C212" s="45"/>
      <c r="D212" s="102"/>
      <c r="E212" s="102"/>
      <c r="F212" s="30"/>
    </row>
    <row r="213" spans="2:6" x14ac:dyDescent="0.25">
      <c r="B213" s="21"/>
      <c r="C213" s="45"/>
      <c r="D213" s="102"/>
      <c r="E213" s="102"/>
      <c r="F213" s="30"/>
    </row>
    <row r="214" spans="2:6" x14ac:dyDescent="0.25">
      <c r="B214" s="21"/>
      <c r="C214" s="45"/>
      <c r="D214" s="102"/>
      <c r="E214" s="102"/>
      <c r="F214" s="30"/>
    </row>
    <row r="215" spans="2:6" x14ac:dyDescent="0.25">
      <c r="B215" s="21"/>
      <c r="C215" s="45"/>
      <c r="D215" s="102"/>
      <c r="E215" s="102"/>
      <c r="F215" s="30"/>
    </row>
    <row r="216" spans="2:6" x14ac:dyDescent="0.25">
      <c r="B216" s="21"/>
      <c r="C216" s="45"/>
      <c r="D216" s="102"/>
      <c r="E216" s="102"/>
      <c r="F216" s="30"/>
    </row>
    <row r="217" spans="2:6" x14ac:dyDescent="0.25">
      <c r="B217" s="21"/>
      <c r="C217" s="45"/>
      <c r="D217" s="102"/>
      <c r="E217" s="102"/>
      <c r="F217" s="30"/>
    </row>
    <row r="218" spans="2:6" x14ac:dyDescent="0.25">
      <c r="B218" s="21"/>
      <c r="C218" s="45"/>
      <c r="D218" s="102"/>
      <c r="E218" s="102"/>
      <c r="F218" s="30"/>
    </row>
    <row r="219" spans="2:6" x14ac:dyDescent="0.25">
      <c r="B219" s="21"/>
      <c r="C219" s="45"/>
      <c r="D219" s="102"/>
      <c r="E219" s="102"/>
      <c r="F219" s="30"/>
    </row>
    <row r="220" spans="2:6" x14ac:dyDescent="0.25">
      <c r="B220" s="21"/>
      <c r="C220" s="45"/>
      <c r="D220" s="102"/>
      <c r="E220" s="102"/>
      <c r="F220" s="30"/>
    </row>
    <row r="221" spans="2:6" x14ac:dyDescent="0.25">
      <c r="B221" s="21"/>
      <c r="C221" s="45"/>
      <c r="D221" s="102"/>
      <c r="E221" s="102"/>
      <c r="F221" s="30"/>
    </row>
    <row r="222" spans="2:6" x14ac:dyDescent="0.25">
      <c r="B222" s="21"/>
      <c r="C222" s="45"/>
      <c r="D222" s="102"/>
      <c r="E222" s="102"/>
    </row>
    <row r="223" spans="2:6" x14ac:dyDescent="0.25">
      <c r="B223" s="21"/>
      <c r="C223" s="45"/>
      <c r="D223" s="102"/>
      <c r="E223" s="102"/>
    </row>
    <row r="224" spans="2:6" x14ac:dyDescent="0.25">
      <c r="B224" s="21"/>
      <c r="C224" s="45"/>
      <c r="D224" s="102"/>
      <c r="E224" s="102"/>
    </row>
    <row r="225" spans="2:5" x14ac:dyDescent="0.25">
      <c r="B225" s="21"/>
      <c r="C225" s="45"/>
      <c r="D225" s="102"/>
      <c r="E225" s="102"/>
    </row>
    <row r="226" spans="2:5" x14ac:dyDescent="0.25">
      <c r="B226" s="21"/>
      <c r="C226" s="45"/>
      <c r="D226" s="102"/>
      <c r="E226" s="102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56"/>
  <sheetViews>
    <sheetView workbookViewId="0">
      <selection activeCell="C2" sqref="C2"/>
    </sheetView>
  </sheetViews>
  <sheetFormatPr defaultColWidth="9.109375" defaultRowHeight="13.2" x14ac:dyDescent="0.25"/>
  <cols>
    <col min="1" max="1" width="7.77734375" style="1" customWidth="1"/>
    <col min="2" max="2" width="21.77734375" style="58" customWidth="1"/>
    <col min="3" max="3" width="21.77734375" style="154" customWidth="1"/>
    <col min="4" max="4" width="25.77734375" style="147" customWidth="1"/>
    <col min="5" max="6" width="25.77734375" style="14" customWidth="1"/>
    <col min="7" max="16384" width="9.109375" style="1"/>
  </cols>
  <sheetData>
    <row r="1" spans="1:8" ht="36.6" customHeight="1" x14ac:dyDescent="0.25">
      <c r="A1" s="67"/>
      <c r="B1" s="67"/>
      <c r="C1" s="174" t="s">
        <v>36</v>
      </c>
      <c r="D1" s="174"/>
      <c r="E1" s="143"/>
      <c r="F1" s="143"/>
      <c r="G1" s="69"/>
      <c r="H1" s="68"/>
    </row>
    <row r="2" spans="1:8" ht="13.8" x14ac:dyDescent="0.25">
      <c r="B2" s="24" t="s">
        <v>12</v>
      </c>
      <c r="C2" s="153">
        <f>C54-C55</f>
        <v>16943.04</v>
      </c>
      <c r="D2" s="146"/>
      <c r="E2" s="160"/>
      <c r="F2" s="160"/>
    </row>
    <row r="3" spans="1:8" ht="13.8" thickBot="1" x14ac:dyDescent="0.3">
      <c r="E3" s="161"/>
      <c r="F3" s="161"/>
    </row>
    <row r="4" spans="1:8" s="84" customFormat="1" ht="36.6" customHeight="1" thickBot="1" x14ac:dyDescent="0.35">
      <c r="B4" s="85" t="s">
        <v>0</v>
      </c>
      <c r="C4" s="155" t="s">
        <v>1</v>
      </c>
      <c r="D4" s="148" t="s">
        <v>10</v>
      </c>
      <c r="E4" s="162"/>
      <c r="F4" s="162"/>
    </row>
    <row r="5" spans="1:8" x14ac:dyDescent="0.25">
      <c r="B5" s="9" t="s">
        <v>767</v>
      </c>
      <c r="C5" s="156">
        <v>50</v>
      </c>
      <c r="D5" s="152" t="s">
        <v>766</v>
      </c>
      <c r="E5" s="22"/>
      <c r="F5" s="22"/>
    </row>
    <row r="6" spans="1:8" x14ac:dyDescent="0.25">
      <c r="B6" s="9" t="s">
        <v>767</v>
      </c>
      <c r="C6" s="156">
        <v>10</v>
      </c>
      <c r="D6" s="152">
        <v>1842</v>
      </c>
      <c r="E6" s="22"/>
      <c r="F6" s="22"/>
    </row>
    <row r="7" spans="1:8" x14ac:dyDescent="0.25">
      <c r="B7" s="9" t="s">
        <v>767</v>
      </c>
      <c r="C7" s="156">
        <v>300</v>
      </c>
      <c r="D7" s="152" t="s">
        <v>766</v>
      </c>
      <c r="E7" s="22"/>
      <c r="F7" s="22"/>
    </row>
    <row r="8" spans="1:8" x14ac:dyDescent="0.25">
      <c r="B8" s="9" t="s">
        <v>767</v>
      </c>
      <c r="C8" s="156">
        <v>1500</v>
      </c>
      <c r="D8" s="152" t="s">
        <v>766</v>
      </c>
      <c r="E8" s="22"/>
      <c r="F8" s="22"/>
    </row>
    <row r="9" spans="1:8" ht="14.4" x14ac:dyDescent="0.25">
      <c r="B9" s="111" t="s">
        <v>515</v>
      </c>
      <c r="C9" s="156">
        <v>1</v>
      </c>
      <c r="D9" s="152">
        <v>2843</v>
      </c>
      <c r="E9" s="22"/>
      <c r="F9" s="22"/>
    </row>
    <row r="10" spans="1:8" ht="14.4" x14ac:dyDescent="0.25">
      <c r="B10" s="112" t="s">
        <v>515</v>
      </c>
      <c r="C10" s="156">
        <v>300</v>
      </c>
      <c r="D10" s="152">
        <v>6853</v>
      </c>
      <c r="E10" s="22"/>
      <c r="F10" s="22"/>
    </row>
    <row r="11" spans="1:8" ht="14.4" x14ac:dyDescent="0.25">
      <c r="B11" s="112" t="s">
        <v>518</v>
      </c>
      <c r="C11" s="156">
        <v>190</v>
      </c>
      <c r="D11" s="152" t="s">
        <v>766</v>
      </c>
      <c r="E11" s="22"/>
      <c r="F11" s="22"/>
    </row>
    <row r="12" spans="1:8" x14ac:dyDescent="0.25">
      <c r="B12" s="9" t="s">
        <v>518</v>
      </c>
      <c r="C12" s="156">
        <v>15</v>
      </c>
      <c r="D12" s="152" t="s">
        <v>766</v>
      </c>
      <c r="E12" s="22"/>
      <c r="F12" s="22"/>
    </row>
    <row r="13" spans="1:8" x14ac:dyDescent="0.25">
      <c r="B13" s="9" t="s">
        <v>520</v>
      </c>
      <c r="C13" s="156">
        <v>10</v>
      </c>
      <c r="D13" s="152">
        <v>1842</v>
      </c>
      <c r="E13" s="22"/>
      <c r="F13" s="22"/>
    </row>
    <row r="14" spans="1:8" x14ac:dyDescent="0.25">
      <c r="B14" s="9" t="s">
        <v>520</v>
      </c>
      <c r="C14" s="156">
        <v>15</v>
      </c>
      <c r="D14" s="152" t="s">
        <v>766</v>
      </c>
      <c r="E14" s="22"/>
      <c r="F14" s="22"/>
    </row>
    <row r="15" spans="1:8" x14ac:dyDescent="0.25">
      <c r="B15" s="9" t="s">
        <v>520</v>
      </c>
      <c r="C15" s="156">
        <v>100</v>
      </c>
      <c r="D15" s="152">
        <v>9527</v>
      </c>
      <c r="E15" s="22"/>
      <c r="F15" s="22"/>
    </row>
    <row r="16" spans="1:8" x14ac:dyDescent="0.25">
      <c r="B16" s="9" t="s">
        <v>522</v>
      </c>
      <c r="C16" s="156">
        <v>50</v>
      </c>
      <c r="D16" s="152" t="s">
        <v>766</v>
      </c>
      <c r="E16" s="22"/>
      <c r="F16" s="22"/>
    </row>
    <row r="17" spans="2:6" x14ac:dyDescent="0.25">
      <c r="B17" s="9" t="s">
        <v>522</v>
      </c>
      <c r="C17" s="156">
        <v>100</v>
      </c>
      <c r="D17" s="152" t="s">
        <v>766</v>
      </c>
      <c r="E17" s="22"/>
      <c r="F17" s="22"/>
    </row>
    <row r="18" spans="2:6" x14ac:dyDescent="0.25">
      <c r="B18" s="9" t="s">
        <v>522</v>
      </c>
      <c r="C18" s="156">
        <v>15</v>
      </c>
      <c r="D18" s="152" t="s">
        <v>766</v>
      </c>
      <c r="E18" s="22"/>
      <c r="F18" s="22"/>
    </row>
    <row r="19" spans="2:6" x14ac:dyDescent="0.25">
      <c r="B19" s="9" t="s">
        <v>532</v>
      </c>
      <c r="C19" s="156">
        <v>100</v>
      </c>
      <c r="D19" s="152">
        <v>6143</v>
      </c>
      <c r="E19" s="22"/>
      <c r="F19" s="22"/>
    </row>
    <row r="20" spans="2:6" x14ac:dyDescent="0.25">
      <c r="B20" s="9" t="s">
        <v>532</v>
      </c>
      <c r="C20" s="156">
        <v>100</v>
      </c>
      <c r="D20" s="152">
        <v>4953</v>
      </c>
      <c r="E20" s="22"/>
      <c r="F20" s="22"/>
    </row>
    <row r="21" spans="2:6" x14ac:dyDescent="0.25">
      <c r="B21" s="9" t="s">
        <v>532</v>
      </c>
      <c r="C21" s="156">
        <v>500</v>
      </c>
      <c r="D21" s="152">
        <v>6700</v>
      </c>
      <c r="E21" s="22"/>
      <c r="F21" s="22"/>
    </row>
    <row r="22" spans="2:6" x14ac:dyDescent="0.25">
      <c r="B22" s="9" t="s">
        <v>538</v>
      </c>
      <c r="C22" s="156">
        <v>20</v>
      </c>
      <c r="D22" s="152">
        <v>4594</v>
      </c>
      <c r="E22" s="22"/>
      <c r="F22" s="22"/>
    </row>
    <row r="23" spans="2:6" x14ac:dyDescent="0.25">
      <c r="B23" s="9" t="s">
        <v>541</v>
      </c>
      <c r="C23" s="156">
        <v>2</v>
      </c>
      <c r="D23" s="152" t="s">
        <v>766</v>
      </c>
      <c r="E23" s="22"/>
      <c r="F23" s="22"/>
    </row>
    <row r="24" spans="2:6" x14ac:dyDescent="0.25">
      <c r="B24" s="9" t="s">
        <v>545</v>
      </c>
      <c r="C24" s="156">
        <v>200</v>
      </c>
      <c r="D24" s="152">
        <v>7936</v>
      </c>
      <c r="E24" s="22"/>
      <c r="F24" s="22"/>
    </row>
    <row r="25" spans="2:6" x14ac:dyDescent="0.25">
      <c r="B25" s="9" t="s">
        <v>545</v>
      </c>
      <c r="C25" s="156">
        <v>77</v>
      </c>
      <c r="D25" s="152" t="s">
        <v>766</v>
      </c>
      <c r="E25" s="22"/>
      <c r="F25" s="22"/>
    </row>
    <row r="26" spans="2:6" x14ac:dyDescent="0.25">
      <c r="B26" s="9" t="s">
        <v>545</v>
      </c>
      <c r="C26" s="156">
        <v>80</v>
      </c>
      <c r="D26" s="152">
        <v>5302</v>
      </c>
      <c r="E26" s="22"/>
      <c r="F26" s="22"/>
    </row>
    <row r="27" spans="2:6" x14ac:dyDescent="0.25">
      <c r="B27" s="9" t="s">
        <v>546</v>
      </c>
      <c r="C27" s="156">
        <v>40</v>
      </c>
      <c r="D27" s="152" t="s">
        <v>766</v>
      </c>
      <c r="E27" s="22"/>
      <c r="F27" s="22"/>
    </row>
    <row r="28" spans="2:6" x14ac:dyDescent="0.25">
      <c r="B28" s="9" t="s">
        <v>553</v>
      </c>
      <c r="C28" s="156">
        <v>10</v>
      </c>
      <c r="D28" s="152">
        <v>6094</v>
      </c>
      <c r="E28" s="22"/>
      <c r="F28" s="22"/>
    </row>
    <row r="29" spans="2:6" x14ac:dyDescent="0.25">
      <c r="B29" s="9" t="s">
        <v>553</v>
      </c>
      <c r="C29" s="156">
        <v>100</v>
      </c>
      <c r="D29" s="152">
        <v>888</v>
      </c>
      <c r="E29" s="22"/>
      <c r="F29" s="22"/>
    </row>
    <row r="30" spans="2:6" x14ac:dyDescent="0.25">
      <c r="B30" s="9" t="s">
        <v>553</v>
      </c>
      <c r="C30" s="156">
        <v>14</v>
      </c>
      <c r="D30" s="152" t="s">
        <v>766</v>
      </c>
      <c r="E30" s="22"/>
      <c r="F30" s="22"/>
    </row>
    <row r="31" spans="2:6" x14ac:dyDescent="0.25">
      <c r="B31" s="9" t="s">
        <v>562</v>
      </c>
      <c r="C31" s="156">
        <v>180</v>
      </c>
      <c r="D31" s="152" t="s">
        <v>766</v>
      </c>
      <c r="E31" s="22"/>
      <c r="F31" s="22"/>
    </row>
    <row r="32" spans="2:6" x14ac:dyDescent="0.25">
      <c r="B32" s="9" t="s">
        <v>562</v>
      </c>
      <c r="C32" s="156">
        <v>15</v>
      </c>
      <c r="D32" s="152" t="s">
        <v>766</v>
      </c>
      <c r="E32" s="22"/>
      <c r="F32" s="22"/>
    </row>
    <row r="33" spans="2:6" x14ac:dyDescent="0.25">
      <c r="B33" s="9" t="s">
        <v>562</v>
      </c>
      <c r="C33" s="156">
        <v>50</v>
      </c>
      <c r="D33" s="152">
        <v>4778</v>
      </c>
      <c r="E33" s="22"/>
      <c r="F33" s="22"/>
    </row>
    <row r="34" spans="2:6" x14ac:dyDescent="0.25">
      <c r="B34" s="9" t="s">
        <v>564</v>
      </c>
      <c r="C34" s="156">
        <v>850</v>
      </c>
      <c r="D34" s="152" t="s">
        <v>766</v>
      </c>
      <c r="E34" s="22"/>
      <c r="F34" s="22"/>
    </row>
    <row r="35" spans="2:6" x14ac:dyDescent="0.25">
      <c r="B35" s="9" t="s">
        <v>567</v>
      </c>
      <c r="C35" s="156">
        <v>100</v>
      </c>
      <c r="D35" s="152" t="s">
        <v>766</v>
      </c>
      <c r="E35" s="22"/>
      <c r="F35" s="22"/>
    </row>
    <row r="36" spans="2:6" x14ac:dyDescent="0.25">
      <c r="B36" s="9" t="s">
        <v>567</v>
      </c>
      <c r="C36" s="156">
        <v>200</v>
      </c>
      <c r="D36" s="152">
        <v>6853</v>
      </c>
      <c r="E36" s="22"/>
      <c r="F36" s="22"/>
    </row>
    <row r="37" spans="2:6" x14ac:dyDescent="0.25">
      <c r="B37" s="9" t="s">
        <v>567</v>
      </c>
      <c r="C37" s="156">
        <v>5</v>
      </c>
      <c r="D37" s="152" t="s">
        <v>766</v>
      </c>
      <c r="E37" s="22"/>
      <c r="F37" s="22"/>
    </row>
    <row r="38" spans="2:6" x14ac:dyDescent="0.25">
      <c r="B38" s="9" t="s">
        <v>567</v>
      </c>
      <c r="C38" s="156">
        <v>240</v>
      </c>
      <c r="D38" s="152" t="s">
        <v>766</v>
      </c>
      <c r="E38" s="22"/>
      <c r="F38" s="22"/>
    </row>
    <row r="39" spans="2:6" x14ac:dyDescent="0.25">
      <c r="B39" s="9" t="s">
        <v>569</v>
      </c>
      <c r="C39" s="156">
        <v>200</v>
      </c>
      <c r="D39" s="152" t="s">
        <v>766</v>
      </c>
      <c r="E39" s="22"/>
      <c r="F39" s="22"/>
    </row>
    <row r="40" spans="2:6" x14ac:dyDescent="0.25">
      <c r="B40" s="9" t="s">
        <v>572</v>
      </c>
      <c r="C40" s="156">
        <v>50</v>
      </c>
      <c r="D40" s="152" t="s">
        <v>766</v>
      </c>
      <c r="E40" s="22"/>
      <c r="F40" s="22"/>
    </row>
    <row r="41" spans="2:6" x14ac:dyDescent="0.25">
      <c r="B41" s="9" t="s">
        <v>572</v>
      </c>
      <c r="C41" s="156">
        <v>180</v>
      </c>
      <c r="D41" s="152" t="s">
        <v>766</v>
      </c>
      <c r="E41" s="22"/>
      <c r="F41" s="22"/>
    </row>
    <row r="42" spans="2:6" x14ac:dyDescent="0.25">
      <c r="B42" s="9" t="s">
        <v>572</v>
      </c>
      <c r="C42" s="156">
        <v>15</v>
      </c>
      <c r="D42" s="152" t="s">
        <v>766</v>
      </c>
      <c r="E42" s="22"/>
      <c r="F42" s="22"/>
    </row>
    <row r="43" spans="2:6" x14ac:dyDescent="0.25">
      <c r="B43" s="9" t="s">
        <v>575</v>
      </c>
      <c r="C43" s="156">
        <v>10</v>
      </c>
      <c r="D43" s="152" t="s">
        <v>766</v>
      </c>
      <c r="E43" s="22"/>
      <c r="F43" s="22"/>
    </row>
    <row r="44" spans="2:6" x14ac:dyDescent="0.25">
      <c r="B44" s="9" t="s">
        <v>577</v>
      </c>
      <c r="C44" s="156">
        <v>5000</v>
      </c>
      <c r="D44" s="152" t="s">
        <v>766</v>
      </c>
      <c r="E44" s="22"/>
      <c r="F44" s="22"/>
    </row>
    <row r="45" spans="2:6" x14ac:dyDescent="0.25">
      <c r="B45" s="9" t="s">
        <v>577</v>
      </c>
      <c r="C45" s="156">
        <v>1000</v>
      </c>
      <c r="D45" s="152">
        <v>3923</v>
      </c>
      <c r="E45" s="22"/>
      <c r="F45" s="22"/>
    </row>
    <row r="46" spans="2:6" x14ac:dyDescent="0.25">
      <c r="B46" s="9" t="s">
        <v>577</v>
      </c>
      <c r="C46" s="156">
        <v>150</v>
      </c>
      <c r="D46" s="152">
        <v>2380</v>
      </c>
      <c r="E46" s="22"/>
      <c r="F46" s="22"/>
    </row>
    <row r="47" spans="2:6" x14ac:dyDescent="0.25">
      <c r="B47" s="9" t="s">
        <v>578</v>
      </c>
      <c r="C47" s="156">
        <v>25</v>
      </c>
      <c r="D47" s="152">
        <v>1842</v>
      </c>
      <c r="E47" s="22"/>
      <c r="F47" s="22"/>
    </row>
    <row r="48" spans="2:6" x14ac:dyDescent="0.25">
      <c r="B48" s="9" t="s">
        <v>578</v>
      </c>
      <c r="C48" s="156">
        <v>5000</v>
      </c>
      <c r="D48" s="152" t="s">
        <v>766</v>
      </c>
      <c r="E48" s="22"/>
      <c r="F48" s="22"/>
    </row>
    <row r="49" spans="2:7" x14ac:dyDescent="0.25">
      <c r="B49" s="9" t="s">
        <v>578</v>
      </c>
      <c r="C49" s="156">
        <v>100</v>
      </c>
      <c r="D49" s="152" t="s">
        <v>766</v>
      </c>
      <c r="E49" s="22"/>
      <c r="F49" s="22"/>
    </row>
    <row r="50" spans="2:7" x14ac:dyDescent="0.25">
      <c r="B50" s="9" t="s">
        <v>578</v>
      </c>
      <c r="C50" s="156">
        <v>100</v>
      </c>
      <c r="D50" s="152">
        <v>9373</v>
      </c>
      <c r="E50" s="22"/>
      <c r="F50" s="22"/>
    </row>
    <row r="51" spans="2:7" x14ac:dyDescent="0.25">
      <c r="B51" s="9" t="s">
        <v>582</v>
      </c>
      <c r="C51" s="156">
        <v>30</v>
      </c>
      <c r="D51" s="152">
        <v>5040</v>
      </c>
      <c r="E51" s="22"/>
      <c r="F51" s="22"/>
    </row>
    <row r="52" spans="2:7" x14ac:dyDescent="0.25">
      <c r="B52" s="9" t="s">
        <v>582</v>
      </c>
      <c r="C52" s="156">
        <v>150</v>
      </c>
      <c r="D52" s="152" t="s">
        <v>766</v>
      </c>
      <c r="E52" s="22"/>
      <c r="F52" s="22"/>
    </row>
    <row r="53" spans="2:7" x14ac:dyDescent="0.25">
      <c r="B53" s="9" t="s">
        <v>582</v>
      </c>
      <c r="C53" s="156">
        <v>100</v>
      </c>
      <c r="D53" s="152">
        <v>6143</v>
      </c>
      <c r="E53" s="22"/>
      <c r="F53" s="22"/>
    </row>
    <row r="54" spans="2:7" x14ac:dyDescent="0.25">
      <c r="B54" s="23" t="s">
        <v>18</v>
      </c>
      <c r="C54" s="157">
        <f>SUM(C5:C53)</f>
        <v>17649</v>
      </c>
      <c r="D54" s="149"/>
      <c r="E54" s="108"/>
      <c r="F54" s="108"/>
      <c r="G54" s="59"/>
    </row>
    <row r="55" spans="2:7" x14ac:dyDescent="0.25">
      <c r="B55" s="61" t="s">
        <v>20</v>
      </c>
      <c r="C55" s="158">
        <f>C54*0.04</f>
        <v>705.96</v>
      </c>
      <c r="D55" s="150"/>
      <c r="E55" s="106"/>
      <c r="F55" s="106"/>
      <c r="G55" s="60"/>
    </row>
    <row r="56" spans="2:7" s="144" customFormat="1" x14ac:dyDescent="0.25">
      <c r="B56" s="145"/>
      <c r="C56" s="159"/>
      <c r="D56" s="151"/>
      <c r="E56" s="106"/>
      <c r="F56" s="106"/>
      <c r="G56" s="6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279"/>
  <sheetViews>
    <sheetView zoomScaleNormal="100" workbookViewId="0">
      <selection activeCell="C2" sqref="C2"/>
    </sheetView>
  </sheetViews>
  <sheetFormatPr defaultColWidth="9.109375" defaultRowHeight="13.2" x14ac:dyDescent="0.25"/>
  <cols>
    <col min="1" max="1" width="7.77734375" style="1" customWidth="1"/>
    <col min="2" max="2" width="25.77734375" style="3" customWidth="1"/>
    <col min="3" max="3" width="21.77734375" style="3" customWidth="1"/>
    <col min="4" max="4" width="21.77734375" style="14" customWidth="1"/>
    <col min="5" max="16384" width="9.109375" style="1"/>
  </cols>
  <sheetData>
    <row r="1" spans="1:6" ht="36.6" customHeight="1" x14ac:dyDescent="0.25">
      <c r="A1" s="67"/>
      <c r="B1" s="14"/>
      <c r="C1" s="175" t="s">
        <v>37</v>
      </c>
      <c r="D1" s="175"/>
      <c r="E1" s="69"/>
      <c r="F1" s="68"/>
    </row>
    <row r="2" spans="1:6" x14ac:dyDescent="0.25">
      <c r="B2" s="119" t="s">
        <v>12</v>
      </c>
      <c r="C2" s="63">
        <f>SUM(C5:C167)</f>
        <v>32727.25</v>
      </c>
      <c r="D2" s="32"/>
    </row>
    <row r="3" spans="1:6" ht="13.8" thickBot="1" x14ac:dyDescent="0.3"/>
    <row r="4" spans="1:6" s="84" customFormat="1" ht="36.6" customHeight="1" thickBot="1" x14ac:dyDescent="0.35">
      <c r="B4" s="120" t="s">
        <v>0</v>
      </c>
      <c r="C4" s="86" t="s">
        <v>1</v>
      </c>
      <c r="D4" s="87" t="s">
        <v>10</v>
      </c>
    </row>
    <row r="5" spans="1:6" x14ac:dyDescent="0.25">
      <c r="B5" s="121" t="s">
        <v>502</v>
      </c>
      <c r="C5" s="4">
        <v>95</v>
      </c>
      <c r="D5" s="13" t="s">
        <v>509</v>
      </c>
    </row>
    <row r="6" spans="1:6" x14ac:dyDescent="0.25">
      <c r="B6" s="121" t="s">
        <v>503</v>
      </c>
      <c r="C6" s="4">
        <v>47.5</v>
      </c>
      <c r="D6" s="13" t="s">
        <v>510</v>
      </c>
    </row>
    <row r="7" spans="1:6" x14ac:dyDescent="0.25">
      <c r="B7" s="121" t="s">
        <v>504</v>
      </c>
      <c r="C7" s="4">
        <v>190</v>
      </c>
      <c r="D7" s="13" t="s">
        <v>511</v>
      </c>
    </row>
    <row r="8" spans="1:6" x14ac:dyDescent="0.25">
      <c r="B8" s="121" t="s">
        <v>505</v>
      </c>
      <c r="C8" s="4">
        <v>47.5</v>
      </c>
      <c r="D8" s="13" t="s">
        <v>512</v>
      </c>
    </row>
    <row r="9" spans="1:6" x14ac:dyDescent="0.25">
      <c r="B9" s="121" t="s">
        <v>506</v>
      </c>
      <c r="C9" s="4">
        <v>95</v>
      </c>
      <c r="D9" s="13" t="s">
        <v>390</v>
      </c>
    </row>
    <row r="10" spans="1:6" x14ac:dyDescent="0.25">
      <c r="B10" s="121" t="s">
        <v>507</v>
      </c>
      <c r="C10" s="4">
        <v>28.5</v>
      </c>
      <c r="D10" s="13" t="s">
        <v>399</v>
      </c>
    </row>
    <row r="11" spans="1:6" x14ac:dyDescent="0.25">
      <c r="B11" s="121" t="s">
        <v>508</v>
      </c>
      <c r="C11" s="4">
        <v>95</v>
      </c>
      <c r="D11" s="13" t="s">
        <v>362</v>
      </c>
    </row>
    <row r="12" spans="1:6" x14ac:dyDescent="0.25">
      <c r="B12" s="121" t="s">
        <v>87</v>
      </c>
      <c r="C12" s="4">
        <v>95</v>
      </c>
      <c r="D12" s="13" t="s">
        <v>357</v>
      </c>
    </row>
    <row r="13" spans="1:6" x14ac:dyDescent="0.25">
      <c r="B13" s="121" t="s">
        <v>88</v>
      </c>
      <c r="C13" s="4">
        <v>475</v>
      </c>
      <c r="D13" s="13" t="s">
        <v>358</v>
      </c>
    </row>
    <row r="14" spans="1:6" x14ac:dyDescent="0.25">
      <c r="B14" s="121" t="s">
        <v>89</v>
      </c>
      <c r="C14" s="4">
        <v>95</v>
      </c>
      <c r="D14" s="13" t="s">
        <v>359</v>
      </c>
    </row>
    <row r="15" spans="1:6" x14ac:dyDescent="0.25">
      <c r="B15" s="121" t="s">
        <v>90</v>
      </c>
      <c r="C15" s="4">
        <v>47.5</v>
      </c>
      <c r="D15" s="13" t="s">
        <v>360</v>
      </c>
    </row>
    <row r="16" spans="1:6" x14ac:dyDescent="0.25">
      <c r="B16" s="121" t="s">
        <v>91</v>
      </c>
      <c r="C16" s="4">
        <v>142.5</v>
      </c>
      <c r="D16" s="13" t="s">
        <v>361</v>
      </c>
    </row>
    <row r="17" spans="2:4" x14ac:dyDescent="0.25">
      <c r="B17" s="121" t="s">
        <v>92</v>
      </c>
      <c r="C17" s="4">
        <v>95</v>
      </c>
      <c r="D17" s="13" t="s">
        <v>362</v>
      </c>
    </row>
    <row r="18" spans="2:4" x14ac:dyDescent="0.25">
      <c r="B18" s="121" t="s">
        <v>93</v>
      </c>
      <c r="C18" s="4">
        <v>1900</v>
      </c>
      <c r="D18" s="13" t="s">
        <v>363</v>
      </c>
    </row>
    <row r="19" spans="2:4" x14ac:dyDescent="0.25">
      <c r="B19" s="121" t="s">
        <v>94</v>
      </c>
      <c r="C19" s="4">
        <v>950</v>
      </c>
      <c r="D19" s="13" t="s">
        <v>363</v>
      </c>
    </row>
    <row r="20" spans="2:4" x14ac:dyDescent="0.25">
      <c r="B20" s="121" t="s">
        <v>95</v>
      </c>
      <c r="C20" s="4">
        <v>95</v>
      </c>
      <c r="D20" s="13" t="s">
        <v>364</v>
      </c>
    </row>
    <row r="21" spans="2:4" x14ac:dyDescent="0.25">
      <c r="B21" s="121" t="s">
        <v>96</v>
      </c>
      <c r="C21" s="4">
        <v>28.5</v>
      </c>
      <c r="D21" s="13" t="s">
        <v>365</v>
      </c>
    </row>
    <row r="22" spans="2:4" x14ac:dyDescent="0.25">
      <c r="B22" s="121" t="s">
        <v>97</v>
      </c>
      <c r="C22" s="4">
        <v>47.5</v>
      </c>
      <c r="D22" s="13" t="s">
        <v>366</v>
      </c>
    </row>
    <row r="23" spans="2:4" x14ac:dyDescent="0.25">
      <c r="B23" s="121" t="s">
        <v>98</v>
      </c>
      <c r="C23" s="4">
        <v>28.5</v>
      </c>
      <c r="D23" s="13" t="s">
        <v>367</v>
      </c>
    </row>
    <row r="24" spans="2:4" x14ac:dyDescent="0.25">
      <c r="B24" s="121" t="s">
        <v>99</v>
      </c>
      <c r="C24" s="4">
        <v>28.5</v>
      </c>
      <c r="D24" s="13" t="s">
        <v>368</v>
      </c>
    </row>
    <row r="25" spans="2:4" x14ac:dyDescent="0.25">
      <c r="B25" s="121" t="s">
        <v>100</v>
      </c>
      <c r="C25" s="4">
        <v>28.5</v>
      </c>
      <c r="D25" s="13" t="s">
        <v>368</v>
      </c>
    </row>
    <row r="26" spans="2:4" x14ac:dyDescent="0.25">
      <c r="B26" s="121" t="s">
        <v>101</v>
      </c>
      <c r="C26" s="4">
        <v>28.5</v>
      </c>
      <c r="D26" s="13" t="s">
        <v>368</v>
      </c>
    </row>
    <row r="27" spans="2:4" x14ac:dyDescent="0.25">
      <c r="B27" s="121" t="s">
        <v>102</v>
      </c>
      <c r="C27" s="4">
        <v>28.5</v>
      </c>
      <c r="D27" s="13" t="s">
        <v>368</v>
      </c>
    </row>
    <row r="28" spans="2:4" x14ac:dyDescent="0.25">
      <c r="B28" s="121" t="s">
        <v>103</v>
      </c>
      <c r="C28" s="4">
        <v>28.5</v>
      </c>
      <c r="D28" s="13" t="s">
        <v>368</v>
      </c>
    </row>
    <row r="29" spans="2:4" x14ac:dyDescent="0.25">
      <c r="B29" s="121" t="s">
        <v>104</v>
      </c>
      <c r="C29" s="4">
        <v>28.5</v>
      </c>
      <c r="D29" s="13" t="s">
        <v>368</v>
      </c>
    </row>
    <row r="30" spans="2:4" x14ac:dyDescent="0.25">
      <c r="B30" s="121" t="s">
        <v>105</v>
      </c>
      <c r="C30" s="4">
        <v>28.5</v>
      </c>
      <c r="D30" s="13" t="s">
        <v>368</v>
      </c>
    </row>
    <row r="31" spans="2:4" x14ac:dyDescent="0.25">
      <c r="B31" s="121" t="s">
        <v>106</v>
      </c>
      <c r="C31" s="4">
        <v>28.5</v>
      </c>
      <c r="D31" s="13" t="s">
        <v>368</v>
      </c>
    </row>
    <row r="32" spans="2:4" x14ac:dyDescent="0.25">
      <c r="B32" s="121" t="s">
        <v>107</v>
      </c>
      <c r="C32" s="4">
        <v>95</v>
      </c>
      <c r="D32" s="13" t="s">
        <v>369</v>
      </c>
    </row>
    <row r="33" spans="2:4" x14ac:dyDescent="0.25">
      <c r="B33" s="121" t="s">
        <v>108</v>
      </c>
      <c r="C33" s="4">
        <v>95</v>
      </c>
      <c r="D33" s="13" t="s">
        <v>370</v>
      </c>
    </row>
    <row r="34" spans="2:4" x14ac:dyDescent="0.25">
      <c r="B34" s="121" t="s">
        <v>109</v>
      </c>
      <c r="C34" s="4">
        <v>285</v>
      </c>
      <c r="D34" s="13" t="s">
        <v>371</v>
      </c>
    </row>
    <row r="35" spans="2:4" x14ac:dyDescent="0.25">
      <c r="B35" s="121" t="s">
        <v>110</v>
      </c>
      <c r="C35" s="4">
        <v>95</v>
      </c>
      <c r="D35" s="13" t="s">
        <v>372</v>
      </c>
    </row>
    <row r="36" spans="2:4" x14ac:dyDescent="0.25">
      <c r="B36" s="121" t="s">
        <v>111</v>
      </c>
      <c r="C36" s="4">
        <v>190</v>
      </c>
      <c r="D36" s="13" t="s">
        <v>373</v>
      </c>
    </row>
    <row r="37" spans="2:4" x14ac:dyDescent="0.25">
      <c r="B37" s="121" t="s">
        <v>112</v>
      </c>
      <c r="C37" s="4">
        <v>190</v>
      </c>
      <c r="D37" s="13" t="s">
        <v>374</v>
      </c>
    </row>
    <row r="38" spans="2:4" x14ac:dyDescent="0.25">
      <c r="B38" s="121" t="s">
        <v>113</v>
      </c>
      <c r="C38" s="4">
        <v>47.5</v>
      </c>
      <c r="D38" s="13" t="s">
        <v>375</v>
      </c>
    </row>
    <row r="39" spans="2:4" x14ac:dyDescent="0.25">
      <c r="B39" s="121" t="s">
        <v>114</v>
      </c>
      <c r="C39" s="4">
        <v>114</v>
      </c>
      <c r="D39" s="13" t="s">
        <v>376</v>
      </c>
    </row>
    <row r="40" spans="2:4" x14ac:dyDescent="0.25">
      <c r="B40" s="121" t="s">
        <v>115</v>
      </c>
      <c r="C40" s="4">
        <v>95</v>
      </c>
      <c r="D40" s="13" t="s">
        <v>377</v>
      </c>
    </row>
    <row r="41" spans="2:4" x14ac:dyDescent="0.25">
      <c r="B41" s="121" t="s">
        <v>116</v>
      </c>
      <c r="C41" s="4">
        <v>95</v>
      </c>
      <c r="D41" s="13" t="s">
        <v>378</v>
      </c>
    </row>
    <row r="42" spans="2:4" x14ac:dyDescent="0.25">
      <c r="B42" s="121" t="s">
        <v>117</v>
      </c>
      <c r="C42" s="4">
        <v>95</v>
      </c>
      <c r="D42" s="13" t="s">
        <v>379</v>
      </c>
    </row>
    <row r="43" spans="2:4" x14ac:dyDescent="0.25">
      <c r="B43" s="121" t="s">
        <v>118</v>
      </c>
      <c r="C43" s="4">
        <v>28.5</v>
      </c>
      <c r="D43" s="13" t="s">
        <v>380</v>
      </c>
    </row>
    <row r="44" spans="2:4" x14ac:dyDescent="0.25">
      <c r="B44" s="121" t="s">
        <v>119</v>
      </c>
      <c r="C44" s="4">
        <v>1425</v>
      </c>
      <c r="D44" s="13" t="s">
        <v>381</v>
      </c>
    </row>
    <row r="45" spans="2:4" x14ac:dyDescent="0.25">
      <c r="B45" s="121" t="s">
        <v>120</v>
      </c>
      <c r="C45" s="4">
        <v>190</v>
      </c>
      <c r="D45" s="13" t="s">
        <v>382</v>
      </c>
    </row>
    <row r="46" spans="2:4" x14ac:dyDescent="0.25">
      <c r="B46" s="121" t="s">
        <v>121</v>
      </c>
      <c r="C46" s="4">
        <v>47.5</v>
      </c>
      <c r="D46" s="13" t="s">
        <v>383</v>
      </c>
    </row>
    <row r="47" spans="2:4" x14ac:dyDescent="0.25">
      <c r="B47" s="121" t="s">
        <v>122</v>
      </c>
      <c r="C47" s="4">
        <v>9.5</v>
      </c>
      <c r="D47" s="13" t="s">
        <v>384</v>
      </c>
    </row>
    <row r="48" spans="2:4" x14ac:dyDescent="0.25">
      <c r="B48" s="121" t="s">
        <v>123</v>
      </c>
      <c r="C48" s="4">
        <v>95</v>
      </c>
      <c r="D48" s="13" t="s">
        <v>385</v>
      </c>
    </row>
    <row r="49" spans="2:4" x14ac:dyDescent="0.25">
      <c r="B49" s="121" t="s">
        <v>124</v>
      </c>
      <c r="C49" s="4">
        <v>285</v>
      </c>
      <c r="D49" s="13" t="s">
        <v>386</v>
      </c>
    </row>
    <row r="50" spans="2:4" x14ac:dyDescent="0.25">
      <c r="B50" s="121" t="s">
        <v>125</v>
      </c>
      <c r="C50" s="4">
        <v>99.75</v>
      </c>
      <c r="D50" s="13" t="s">
        <v>387</v>
      </c>
    </row>
    <row r="51" spans="2:4" x14ac:dyDescent="0.25">
      <c r="B51" s="121" t="s">
        <v>126</v>
      </c>
      <c r="C51" s="4">
        <v>190</v>
      </c>
      <c r="D51" s="13" t="s">
        <v>388</v>
      </c>
    </row>
    <row r="52" spans="2:4" x14ac:dyDescent="0.25">
      <c r="B52" s="121" t="s">
        <v>127</v>
      </c>
      <c r="C52" s="4">
        <v>285</v>
      </c>
      <c r="D52" s="13" t="s">
        <v>389</v>
      </c>
    </row>
    <row r="53" spans="2:4" x14ac:dyDescent="0.25">
      <c r="B53" s="121" t="s">
        <v>128</v>
      </c>
      <c r="C53" s="4">
        <v>95</v>
      </c>
      <c r="D53" s="13" t="s">
        <v>390</v>
      </c>
    </row>
    <row r="54" spans="2:4" x14ac:dyDescent="0.25">
      <c r="B54" s="121" t="s">
        <v>129</v>
      </c>
      <c r="C54" s="4">
        <v>475</v>
      </c>
      <c r="D54" s="13" t="s">
        <v>391</v>
      </c>
    </row>
    <row r="55" spans="2:4" x14ac:dyDescent="0.25">
      <c r="B55" s="121" t="s">
        <v>130</v>
      </c>
      <c r="C55" s="4">
        <v>285</v>
      </c>
      <c r="D55" s="13" t="s">
        <v>392</v>
      </c>
    </row>
    <row r="56" spans="2:4" x14ac:dyDescent="0.25">
      <c r="B56" s="121" t="s">
        <v>131</v>
      </c>
      <c r="C56" s="4">
        <v>66.75</v>
      </c>
      <c r="D56" s="13" t="s">
        <v>393</v>
      </c>
    </row>
    <row r="57" spans="2:4" x14ac:dyDescent="0.25">
      <c r="B57" s="121" t="s">
        <v>132</v>
      </c>
      <c r="C57" s="4">
        <v>28.5</v>
      </c>
      <c r="D57" s="13" t="s">
        <v>394</v>
      </c>
    </row>
    <row r="58" spans="2:4" x14ac:dyDescent="0.25">
      <c r="B58" s="121" t="s">
        <v>133</v>
      </c>
      <c r="C58" s="4">
        <v>950</v>
      </c>
      <c r="D58" s="13" t="s">
        <v>395</v>
      </c>
    </row>
    <row r="59" spans="2:4" x14ac:dyDescent="0.25">
      <c r="B59" s="121" t="s">
        <v>134</v>
      </c>
      <c r="C59" s="4">
        <v>950</v>
      </c>
      <c r="D59" s="13" t="s">
        <v>395</v>
      </c>
    </row>
    <row r="60" spans="2:4" x14ac:dyDescent="0.25">
      <c r="B60" s="121" t="s">
        <v>135</v>
      </c>
      <c r="C60" s="4">
        <v>95</v>
      </c>
      <c r="D60" s="13" t="s">
        <v>396</v>
      </c>
    </row>
    <row r="61" spans="2:4" x14ac:dyDescent="0.25">
      <c r="B61" s="121" t="s">
        <v>136</v>
      </c>
      <c r="C61" s="4">
        <v>95</v>
      </c>
      <c r="D61" s="13" t="s">
        <v>397</v>
      </c>
    </row>
    <row r="62" spans="2:4" x14ac:dyDescent="0.25">
      <c r="B62" s="121" t="s">
        <v>137</v>
      </c>
      <c r="C62" s="4">
        <v>95</v>
      </c>
      <c r="D62" s="13" t="s">
        <v>362</v>
      </c>
    </row>
    <row r="63" spans="2:4" x14ac:dyDescent="0.25">
      <c r="B63" s="121" t="s">
        <v>138</v>
      </c>
      <c r="C63" s="4">
        <v>95</v>
      </c>
      <c r="D63" s="13" t="s">
        <v>398</v>
      </c>
    </row>
    <row r="64" spans="2:4" x14ac:dyDescent="0.25">
      <c r="B64" s="121" t="s">
        <v>139</v>
      </c>
      <c r="C64" s="4">
        <v>47.5</v>
      </c>
      <c r="D64" s="13" t="s">
        <v>399</v>
      </c>
    </row>
    <row r="65" spans="2:5" x14ac:dyDescent="0.25">
      <c r="B65" s="121" t="s">
        <v>140</v>
      </c>
      <c r="C65" s="4">
        <v>285</v>
      </c>
      <c r="D65" s="13" t="s">
        <v>400</v>
      </c>
    </row>
    <row r="66" spans="2:5" x14ac:dyDescent="0.25">
      <c r="B66" s="121" t="s">
        <v>141</v>
      </c>
      <c r="C66" s="4">
        <v>95</v>
      </c>
      <c r="D66" s="13" t="s">
        <v>401</v>
      </c>
    </row>
    <row r="67" spans="2:5" x14ac:dyDescent="0.25">
      <c r="B67" s="121" t="s">
        <v>142</v>
      </c>
      <c r="C67" s="4">
        <v>95</v>
      </c>
      <c r="D67" s="13" t="s">
        <v>402</v>
      </c>
    </row>
    <row r="68" spans="2:5" x14ac:dyDescent="0.25">
      <c r="B68" s="121" t="s">
        <v>143</v>
      </c>
      <c r="C68" s="4">
        <v>28.5</v>
      </c>
      <c r="D68" s="13" t="s">
        <v>403</v>
      </c>
    </row>
    <row r="69" spans="2:5" s="21" customFormat="1" x14ac:dyDescent="0.25">
      <c r="B69" s="4" t="s">
        <v>144</v>
      </c>
      <c r="C69" s="4">
        <v>95</v>
      </c>
      <c r="D69" s="13" t="s">
        <v>404</v>
      </c>
      <c r="E69" s="1"/>
    </row>
    <row r="70" spans="2:5" s="21" customFormat="1" x14ac:dyDescent="0.25">
      <c r="B70" s="4" t="s">
        <v>145</v>
      </c>
      <c r="C70" s="4">
        <v>47.5</v>
      </c>
      <c r="D70" s="13" t="s">
        <v>405</v>
      </c>
      <c r="E70" s="1"/>
    </row>
    <row r="71" spans="2:5" s="21" customFormat="1" x14ac:dyDescent="0.25">
      <c r="B71" s="4" t="s">
        <v>146</v>
      </c>
      <c r="C71" s="4">
        <v>95</v>
      </c>
      <c r="D71" s="13" t="s">
        <v>406</v>
      </c>
      <c r="E71" s="1"/>
    </row>
    <row r="72" spans="2:5" s="21" customFormat="1" x14ac:dyDescent="0.25">
      <c r="B72" s="4" t="s">
        <v>147</v>
      </c>
      <c r="C72" s="4">
        <v>95</v>
      </c>
      <c r="D72" s="13" t="s">
        <v>407</v>
      </c>
      <c r="E72" s="1"/>
    </row>
    <row r="73" spans="2:5" s="21" customFormat="1" x14ac:dyDescent="0.25">
      <c r="B73" s="4" t="s">
        <v>148</v>
      </c>
      <c r="C73" s="4">
        <v>190</v>
      </c>
      <c r="D73" s="13" t="s">
        <v>408</v>
      </c>
      <c r="E73" s="1"/>
    </row>
    <row r="74" spans="2:5" s="21" customFormat="1" x14ac:dyDescent="0.25">
      <c r="B74" s="4" t="s">
        <v>149</v>
      </c>
      <c r="C74" s="4">
        <v>2850</v>
      </c>
      <c r="D74" s="13" t="s">
        <v>409</v>
      </c>
      <c r="E74" s="1"/>
    </row>
    <row r="75" spans="2:5" s="21" customFormat="1" x14ac:dyDescent="0.25">
      <c r="B75" s="4" t="s">
        <v>150</v>
      </c>
      <c r="C75" s="4">
        <v>28.5</v>
      </c>
      <c r="D75" s="13" t="s">
        <v>410</v>
      </c>
      <c r="E75" s="1"/>
    </row>
    <row r="76" spans="2:5" s="21" customFormat="1" x14ac:dyDescent="0.25">
      <c r="B76" s="4" t="s">
        <v>151</v>
      </c>
      <c r="C76" s="4">
        <v>190</v>
      </c>
      <c r="D76" s="13" t="s">
        <v>390</v>
      </c>
      <c r="E76" s="1"/>
    </row>
    <row r="77" spans="2:5" s="21" customFormat="1" x14ac:dyDescent="0.25">
      <c r="B77" s="4" t="s">
        <v>152</v>
      </c>
      <c r="C77" s="4">
        <v>28.5</v>
      </c>
      <c r="D77" s="13" t="s">
        <v>411</v>
      </c>
      <c r="E77" s="1"/>
    </row>
    <row r="78" spans="2:5" s="21" customFormat="1" x14ac:dyDescent="0.25">
      <c r="B78" s="4" t="s">
        <v>153</v>
      </c>
      <c r="C78" s="4">
        <v>475</v>
      </c>
      <c r="D78" s="13" t="s">
        <v>412</v>
      </c>
      <c r="E78" s="1"/>
    </row>
    <row r="79" spans="2:5" s="21" customFormat="1" x14ac:dyDescent="0.25">
      <c r="B79" s="4" t="s">
        <v>154</v>
      </c>
      <c r="C79" s="4">
        <v>47.5</v>
      </c>
      <c r="D79" s="13" t="s">
        <v>413</v>
      </c>
      <c r="E79" s="1"/>
    </row>
    <row r="80" spans="2:5" s="21" customFormat="1" x14ac:dyDescent="0.25">
      <c r="B80" s="4" t="s">
        <v>155</v>
      </c>
      <c r="C80" s="4">
        <v>47.5</v>
      </c>
      <c r="D80" s="13" t="s">
        <v>414</v>
      </c>
      <c r="E80" s="1"/>
    </row>
    <row r="81" spans="2:5" s="21" customFormat="1" x14ac:dyDescent="0.25">
      <c r="B81" s="4" t="s">
        <v>156</v>
      </c>
      <c r="C81" s="4">
        <v>19</v>
      </c>
      <c r="D81" s="13" t="s">
        <v>415</v>
      </c>
      <c r="E81" s="1"/>
    </row>
    <row r="82" spans="2:5" s="21" customFormat="1" x14ac:dyDescent="0.25">
      <c r="B82" s="4" t="s">
        <v>157</v>
      </c>
      <c r="C82" s="4">
        <v>47.5</v>
      </c>
      <c r="D82" s="13" t="s">
        <v>416</v>
      </c>
      <c r="E82" s="1"/>
    </row>
    <row r="83" spans="2:5" s="21" customFormat="1" x14ac:dyDescent="0.25">
      <c r="B83" s="4" t="s">
        <v>158</v>
      </c>
      <c r="C83" s="4">
        <v>142.5</v>
      </c>
      <c r="D83" s="13" t="s">
        <v>417</v>
      </c>
      <c r="E83" s="1"/>
    </row>
    <row r="84" spans="2:5" s="21" customFormat="1" x14ac:dyDescent="0.25">
      <c r="B84" s="4" t="s">
        <v>159</v>
      </c>
      <c r="C84" s="4">
        <v>950</v>
      </c>
      <c r="D84" s="13" t="s">
        <v>418</v>
      </c>
      <c r="E84" s="1"/>
    </row>
    <row r="85" spans="2:5" s="21" customFormat="1" x14ac:dyDescent="0.25">
      <c r="B85" s="4" t="s">
        <v>160</v>
      </c>
      <c r="C85" s="4">
        <v>190</v>
      </c>
      <c r="D85" s="13" t="s">
        <v>419</v>
      </c>
      <c r="E85" s="1"/>
    </row>
    <row r="86" spans="2:5" s="21" customFormat="1" x14ac:dyDescent="0.25">
      <c r="B86" s="4" t="s">
        <v>161</v>
      </c>
      <c r="C86" s="4">
        <v>139.5</v>
      </c>
      <c r="D86" s="13" t="s">
        <v>420</v>
      </c>
      <c r="E86" s="1"/>
    </row>
    <row r="87" spans="2:5" s="21" customFormat="1" x14ac:dyDescent="0.25">
      <c r="B87" s="4" t="s">
        <v>162</v>
      </c>
      <c r="C87" s="4">
        <v>9.5</v>
      </c>
      <c r="D87" s="13" t="s">
        <v>421</v>
      </c>
      <c r="E87" s="1"/>
    </row>
    <row r="88" spans="2:5" s="21" customFormat="1" x14ac:dyDescent="0.25">
      <c r="B88" s="4" t="s">
        <v>163</v>
      </c>
      <c r="C88" s="4">
        <v>142.5</v>
      </c>
      <c r="D88" s="13" t="s">
        <v>421</v>
      </c>
      <c r="E88" s="1"/>
    </row>
    <row r="89" spans="2:5" s="21" customFormat="1" x14ac:dyDescent="0.25">
      <c r="B89" s="4" t="s">
        <v>164</v>
      </c>
      <c r="C89" s="4">
        <v>475</v>
      </c>
      <c r="D89" s="13" t="s">
        <v>422</v>
      </c>
      <c r="E89" s="1"/>
    </row>
    <row r="90" spans="2:5" s="21" customFormat="1" x14ac:dyDescent="0.25">
      <c r="B90" s="4" t="s">
        <v>165</v>
      </c>
      <c r="C90" s="4">
        <v>47.5</v>
      </c>
      <c r="D90" s="13" t="s">
        <v>423</v>
      </c>
      <c r="E90" s="1"/>
    </row>
    <row r="91" spans="2:5" s="21" customFormat="1" x14ac:dyDescent="0.25">
      <c r="B91" s="4" t="s">
        <v>166</v>
      </c>
      <c r="C91" s="4">
        <v>95</v>
      </c>
      <c r="D91" s="13" t="s">
        <v>424</v>
      </c>
      <c r="E91" s="1"/>
    </row>
    <row r="92" spans="2:5" s="21" customFormat="1" x14ac:dyDescent="0.25">
      <c r="B92" s="4" t="s">
        <v>167</v>
      </c>
      <c r="C92" s="4">
        <v>665</v>
      </c>
      <c r="D92" s="13" t="s">
        <v>425</v>
      </c>
      <c r="E92" s="1"/>
    </row>
    <row r="93" spans="2:5" s="21" customFormat="1" x14ac:dyDescent="0.25">
      <c r="B93" s="4" t="s">
        <v>168</v>
      </c>
      <c r="C93" s="4">
        <v>285</v>
      </c>
      <c r="D93" s="13" t="s">
        <v>426</v>
      </c>
      <c r="E93" s="1"/>
    </row>
    <row r="94" spans="2:5" s="21" customFormat="1" x14ac:dyDescent="0.25">
      <c r="B94" s="4" t="s">
        <v>169</v>
      </c>
      <c r="C94" s="4">
        <v>950</v>
      </c>
      <c r="D94" s="13" t="s">
        <v>427</v>
      </c>
      <c r="E94" s="1"/>
    </row>
    <row r="95" spans="2:5" s="21" customFormat="1" x14ac:dyDescent="0.25">
      <c r="B95" s="4" t="s">
        <v>170</v>
      </c>
      <c r="C95" s="4">
        <v>95</v>
      </c>
      <c r="D95" s="13" t="s">
        <v>428</v>
      </c>
      <c r="E95" s="1"/>
    </row>
    <row r="96" spans="2:5" s="21" customFormat="1" x14ac:dyDescent="0.25">
      <c r="B96" s="4" t="s">
        <v>171</v>
      </c>
      <c r="C96" s="4">
        <v>95</v>
      </c>
      <c r="D96" s="13" t="s">
        <v>429</v>
      </c>
      <c r="E96" s="1"/>
    </row>
    <row r="97" spans="2:5" s="21" customFormat="1" x14ac:dyDescent="0.25">
      <c r="B97" s="4" t="s">
        <v>172</v>
      </c>
      <c r="C97" s="4">
        <v>285</v>
      </c>
      <c r="D97" s="13" t="s">
        <v>430</v>
      </c>
      <c r="E97" s="1"/>
    </row>
    <row r="98" spans="2:5" s="21" customFormat="1" x14ac:dyDescent="0.25">
      <c r="B98" s="4" t="s">
        <v>173</v>
      </c>
      <c r="C98" s="4">
        <v>28.5</v>
      </c>
      <c r="D98" s="13" t="s">
        <v>431</v>
      </c>
      <c r="E98" s="1"/>
    </row>
    <row r="99" spans="2:5" s="21" customFormat="1" x14ac:dyDescent="0.25">
      <c r="B99" s="4" t="s">
        <v>174</v>
      </c>
      <c r="C99" s="4">
        <v>95</v>
      </c>
      <c r="D99" s="13" t="s">
        <v>432</v>
      </c>
      <c r="E99" s="1"/>
    </row>
    <row r="100" spans="2:5" s="21" customFormat="1" x14ac:dyDescent="0.25">
      <c r="B100" s="4" t="s">
        <v>175</v>
      </c>
      <c r="C100" s="4">
        <v>133</v>
      </c>
      <c r="D100" s="13" t="s">
        <v>433</v>
      </c>
      <c r="E100" s="1"/>
    </row>
    <row r="101" spans="2:5" s="21" customFormat="1" x14ac:dyDescent="0.25">
      <c r="B101" s="4" t="s">
        <v>176</v>
      </c>
      <c r="C101" s="4">
        <v>47.5</v>
      </c>
      <c r="D101" s="13" t="s">
        <v>434</v>
      </c>
      <c r="E101" s="1"/>
    </row>
    <row r="102" spans="2:5" s="21" customFormat="1" x14ac:dyDescent="0.25">
      <c r="B102" s="4" t="s">
        <v>177</v>
      </c>
      <c r="C102" s="4">
        <v>47.5</v>
      </c>
      <c r="D102" s="13" t="s">
        <v>435</v>
      </c>
      <c r="E102" s="1"/>
    </row>
    <row r="103" spans="2:5" s="21" customFormat="1" x14ac:dyDescent="0.25">
      <c r="B103" s="4" t="s">
        <v>178</v>
      </c>
      <c r="C103" s="4">
        <v>95</v>
      </c>
      <c r="D103" s="13" t="s">
        <v>436</v>
      </c>
      <c r="E103" s="1"/>
    </row>
    <row r="104" spans="2:5" s="21" customFormat="1" x14ac:dyDescent="0.25">
      <c r="B104" s="4" t="s">
        <v>179</v>
      </c>
      <c r="C104" s="4">
        <v>47.5</v>
      </c>
      <c r="D104" s="13" t="s">
        <v>360</v>
      </c>
      <c r="E104" s="1"/>
    </row>
    <row r="105" spans="2:5" s="21" customFormat="1" x14ac:dyDescent="0.25">
      <c r="B105" s="4" t="s">
        <v>180</v>
      </c>
      <c r="C105" s="4">
        <v>19</v>
      </c>
      <c r="D105" s="13" t="s">
        <v>437</v>
      </c>
      <c r="E105" s="1"/>
    </row>
    <row r="106" spans="2:5" s="21" customFormat="1" x14ac:dyDescent="0.25">
      <c r="B106" s="4" t="s">
        <v>181</v>
      </c>
      <c r="C106" s="4">
        <v>475</v>
      </c>
      <c r="D106" s="13" t="s">
        <v>438</v>
      </c>
      <c r="E106" s="1"/>
    </row>
    <row r="107" spans="2:5" s="21" customFormat="1" x14ac:dyDescent="0.25">
      <c r="B107" s="4" t="s">
        <v>182</v>
      </c>
      <c r="C107" s="4">
        <v>14.25</v>
      </c>
      <c r="D107" s="13" t="s">
        <v>439</v>
      </c>
      <c r="E107" s="1"/>
    </row>
    <row r="108" spans="2:5" s="21" customFormat="1" x14ac:dyDescent="0.25">
      <c r="B108" s="4" t="s">
        <v>183</v>
      </c>
      <c r="C108" s="4">
        <v>950</v>
      </c>
      <c r="D108" s="13" t="s">
        <v>440</v>
      </c>
      <c r="E108" s="1"/>
    </row>
    <row r="109" spans="2:5" s="21" customFormat="1" x14ac:dyDescent="0.25">
      <c r="B109" s="4" t="s">
        <v>184</v>
      </c>
      <c r="C109" s="4">
        <v>28.5</v>
      </c>
      <c r="D109" s="13" t="s">
        <v>441</v>
      </c>
      <c r="E109" s="1"/>
    </row>
    <row r="110" spans="2:5" s="21" customFormat="1" x14ac:dyDescent="0.25">
      <c r="B110" s="4" t="s">
        <v>185</v>
      </c>
      <c r="C110" s="4">
        <v>9.5</v>
      </c>
      <c r="D110" s="13" t="s">
        <v>442</v>
      </c>
      <c r="E110" s="1"/>
    </row>
    <row r="111" spans="2:5" s="21" customFormat="1" x14ac:dyDescent="0.25">
      <c r="B111" s="4" t="s">
        <v>186</v>
      </c>
      <c r="C111" s="4">
        <v>475</v>
      </c>
      <c r="D111" s="13" t="s">
        <v>443</v>
      </c>
      <c r="E111" s="1"/>
    </row>
    <row r="112" spans="2:5" s="21" customFormat="1" x14ac:dyDescent="0.25">
      <c r="B112" s="4" t="s">
        <v>187</v>
      </c>
      <c r="C112" s="4">
        <v>95</v>
      </c>
      <c r="D112" s="13" t="s">
        <v>444</v>
      </c>
      <c r="E112" s="1"/>
    </row>
    <row r="113" spans="2:5" s="21" customFormat="1" x14ac:dyDescent="0.25">
      <c r="B113" s="4" t="s">
        <v>188</v>
      </c>
      <c r="C113" s="4">
        <v>47.5</v>
      </c>
      <c r="D113" s="13" t="s">
        <v>445</v>
      </c>
      <c r="E113" s="1"/>
    </row>
    <row r="114" spans="2:5" s="21" customFormat="1" x14ac:dyDescent="0.25">
      <c r="B114" s="4" t="s">
        <v>189</v>
      </c>
      <c r="C114" s="4">
        <v>47.5</v>
      </c>
      <c r="D114" s="13" t="s">
        <v>446</v>
      </c>
      <c r="E114" s="1"/>
    </row>
    <row r="115" spans="2:5" s="21" customFormat="1" x14ac:dyDescent="0.25">
      <c r="B115" s="4" t="s">
        <v>190</v>
      </c>
      <c r="C115" s="4">
        <v>95</v>
      </c>
      <c r="D115" s="13" t="s">
        <v>447</v>
      </c>
      <c r="E115" s="1"/>
    </row>
    <row r="116" spans="2:5" s="21" customFormat="1" x14ac:dyDescent="0.25">
      <c r="B116" s="4" t="s">
        <v>191</v>
      </c>
      <c r="C116" s="4">
        <v>95</v>
      </c>
      <c r="D116" s="13" t="s">
        <v>448</v>
      </c>
      <c r="E116" s="1"/>
    </row>
    <row r="117" spans="2:5" s="21" customFormat="1" x14ac:dyDescent="0.25">
      <c r="B117" s="4" t="s">
        <v>192</v>
      </c>
      <c r="C117" s="4">
        <v>47.5</v>
      </c>
      <c r="D117" s="13" t="s">
        <v>449</v>
      </c>
      <c r="E117" s="1"/>
    </row>
    <row r="118" spans="2:5" s="21" customFormat="1" x14ac:dyDescent="0.25">
      <c r="B118" s="4" t="s">
        <v>193</v>
      </c>
      <c r="C118" s="4">
        <v>95</v>
      </c>
      <c r="D118" s="13" t="s">
        <v>450</v>
      </c>
      <c r="E118" s="1"/>
    </row>
    <row r="119" spans="2:5" s="21" customFormat="1" x14ac:dyDescent="0.25">
      <c r="B119" s="4" t="s">
        <v>194</v>
      </c>
      <c r="C119" s="4">
        <v>47.5</v>
      </c>
      <c r="D119" s="13" t="s">
        <v>451</v>
      </c>
      <c r="E119" s="1"/>
    </row>
    <row r="120" spans="2:5" s="21" customFormat="1" x14ac:dyDescent="0.25">
      <c r="B120" s="4" t="s">
        <v>195</v>
      </c>
      <c r="C120" s="4">
        <v>95</v>
      </c>
      <c r="D120" s="13" t="s">
        <v>452</v>
      </c>
      <c r="E120" s="1"/>
    </row>
    <row r="121" spans="2:5" s="21" customFormat="1" x14ac:dyDescent="0.25">
      <c r="B121" s="4" t="s">
        <v>196</v>
      </c>
      <c r="C121" s="4">
        <v>28.5</v>
      </c>
      <c r="D121" s="13" t="s">
        <v>399</v>
      </c>
      <c r="E121" s="1"/>
    </row>
    <row r="122" spans="2:5" s="21" customFormat="1" x14ac:dyDescent="0.25">
      <c r="B122" s="4" t="s">
        <v>197</v>
      </c>
      <c r="C122" s="4">
        <v>44.5</v>
      </c>
      <c r="D122" s="13" t="s">
        <v>453</v>
      </c>
      <c r="E122" s="1"/>
    </row>
    <row r="123" spans="2:5" s="21" customFormat="1" x14ac:dyDescent="0.25">
      <c r="B123" s="4" t="s">
        <v>198</v>
      </c>
      <c r="C123" s="4">
        <v>23.75</v>
      </c>
      <c r="D123" s="13" t="s">
        <v>454</v>
      </c>
      <c r="E123" s="1"/>
    </row>
    <row r="124" spans="2:5" s="21" customFormat="1" x14ac:dyDescent="0.25">
      <c r="B124" s="4" t="s">
        <v>199</v>
      </c>
      <c r="C124" s="4">
        <v>142.5</v>
      </c>
      <c r="D124" s="13" t="s">
        <v>455</v>
      </c>
      <c r="E124" s="1"/>
    </row>
    <row r="125" spans="2:5" s="21" customFormat="1" x14ac:dyDescent="0.25">
      <c r="B125" s="4" t="s">
        <v>200</v>
      </c>
      <c r="C125" s="4">
        <v>95</v>
      </c>
      <c r="D125" s="13" t="s">
        <v>456</v>
      </c>
      <c r="E125" s="1"/>
    </row>
    <row r="126" spans="2:5" s="21" customFormat="1" x14ac:dyDescent="0.25">
      <c r="B126" s="4" t="s">
        <v>201</v>
      </c>
      <c r="C126" s="4">
        <v>190</v>
      </c>
      <c r="D126" s="13" t="s">
        <v>457</v>
      </c>
      <c r="E126" s="1"/>
    </row>
    <row r="127" spans="2:5" s="21" customFormat="1" x14ac:dyDescent="0.25">
      <c r="B127" s="4" t="s">
        <v>202</v>
      </c>
      <c r="C127" s="4">
        <v>95</v>
      </c>
      <c r="D127" s="13" t="s">
        <v>458</v>
      </c>
      <c r="E127" s="1"/>
    </row>
    <row r="128" spans="2:5" s="21" customFormat="1" x14ac:dyDescent="0.25">
      <c r="B128" s="4" t="s">
        <v>203</v>
      </c>
      <c r="C128" s="4">
        <v>475</v>
      </c>
      <c r="D128" s="13" t="s">
        <v>459</v>
      </c>
      <c r="E128" s="1"/>
    </row>
    <row r="129" spans="2:5" s="21" customFormat="1" x14ac:dyDescent="0.25">
      <c r="B129" s="4" t="s">
        <v>204</v>
      </c>
      <c r="C129" s="4">
        <v>190</v>
      </c>
      <c r="D129" s="13" t="s">
        <v>460</v>
      </c>
      <c r="E129" s="1"/>
    </row>
    <row r="130" spans="2:5" s="21" customFormat="1" x14ac:dyDescent="0.25">
      <c r="B130" s="4" t="s">
        <v>205</v>
      </c>
      <c r="C130" s="4">
        <v>190</v>
      </c>
      <c r="D130" s="13" t="s">
        <v>461</v>
      </c>
      <c r="E130" s="1"/>
    </row>
    <row r="131" spans="2:5" s="21" customFormat="1" x14ac:dyDescent="0.25">
      <c r="B131" s="4" t="s">
        <v>206</v>
      </c>
      <c r="C131" s="4">
        <v>95</v>
      </c>
      <c r="D131" s="13" t="s">
        <v>462</v>
      </c>
      <c r="E131" s="1"/>
    </row>
    <row r="132" spans="2:5" s="21" customFormat="1" x14ac:dyDescent="0.25">
      <c r="B132" s="4" t="s">
        <v>207</v>
      </c>
      <c r="C132" s="4">
        <v>142.5</v>
      </c>
      <c r="D132" s="13" t="s">
        <v>463</v>
      </c>
      <c r="E132" s="1"/>
    </row>
    <row r="133" spans="2:5" s="21" customFormat="1" x14ac:dyDescent="0.25">
      <c r="B133" s="4" t="s">
        <v>208</v>
      </c>
      <c r="C133" s="4">
        <v>95</v>
      </c>
      <c r="D133" s="13" t="s">
        <v>464</v>
      </c>
      <c r="E133" s="1"/>
    </row>
    <row r="134" spans="2:5" s="21" customFormat="1" x14ac:dyDescent="0.25">
      <c r="B134" s="4" t="s">
        <v>209</v>
      </c>
      <c r="C134" s="4">
        <v>95</v>
      </c>
      <c r="D134" s="13" t="s">
        <v>407</v>
      </c>
      <c r="E134" s="1"/>
    </row>
    <row r="135" spans="2:5" s="21" customFormat="1" x14ac:dyDescent="0.25">
      <c r="B135" s="4" t="s">
        <v>210</v>
      </c>
      <c r="C135" s="4">
        <v>95</v>
      </c>
      <c r="D135" s="13" t="s">
        <v>465</v>
      </c>
      <c r="E135" s="1"/>
    </row>
    <row r="136" spans="2:5" s="21" customFormat="1" x14ac:dyDescent="0.25">
      <c r="B136" s="4" t="s">
        <v>211</v>
      </c>
      <c r="C136" s="4">
        <v>190</v>
      </c>
      <c r="D136" s="13" t="s">
        <v>466</v>
      </c>
      <c r="E136" s="1"/>
    </row>
    <row r="137" spans="2:5" s="21" customFormat="1" x14ac:dyDescent="0.25">
      <c r="B137" s="4" t="s">
        <v>212</v>
      </c>
      <c r="C137" s="4">
        <v>142.5</v>
      </c>
      <c r="D137" s="13" t="s">
        <v>467</v>
      </c>
      <c r="E137" s="1"/>
    </row>
    <row r="138" spans="2:5" s="21" customFormat="1" x14ac:dyDescent="0.25">
      <c r="B138" s="4" t="s">
        <v>213</v>
      </c>
      <c r="C138" s="4">
        <v>190</v>
      </c>
      <c r="D138" s="13" t="s">
        <v>468</v>
      </c>
      <c r="E138" s="1"/>
    </row>
    <row r="139" spans="2:5" s="21" customFormat="1" x14ac:dyDescent="0.25">
      <c r="B139" s="4" t="s">
        <v>214</v>
      </c>
      <c r="C139" s="4">
        <v>142.5</v>
      </c>
      <c r="D139" s="13" t="s">
        <v>469</v>
      </c>
      <c r="E139" s="1"/>
    </row>
    <row r="140" spans="2:5" s="21" customFormat="1" x14ac:dyDescent="0.25">
      <c r="B140" s="4" t="s">
        <v>215</v>
      </c>
      <c r="C140" s="4">
        <v>142.5</v>
      </c>
      <c r="D140" s="13" t="s">
        <v>470</v>
      </c>
      <c r="E140" s="1"/>
    </row>
    <row r="141" spans="2:5" s="21" customFormat="1" x14ac:dyDescent="0.25">
      <c r="B141" s="4" t="s">
        <v>216</v>
      </c>
      <c r="C141" s="4">
        <v>190</v>
      </c>
      <c r="D141" s="13" t="s">
        <v>471</v>
      </c>
      <c r="E141" s="1"/>
    </row>
    <row r="142" spans="2:5" s="21" customFormat="1" x14ac:dyDescent="0.25">
      <c r="B142" s="4" t="s">
        <v>217</v>
      </c>
      <c r="C142" s="4">
        <v>190</v>
      </c>
      <c r="D142" s="13" t="s">
        <v>472</v>
      </c>
      <c r="E142" s="1"/>
    </row>
    <row r="143" spans="2:5" s="21" customFormat="1" x14ac:dyDescent="0.25">
      <c r="B143" s="4" t="s">
        <v>218</v>
      </c>
      <c r="C143" s="4">
        <v>47.5</v>
      </c>
      <c r="D143" s="13" t="s">
        <v>473</v>
      </c>
      <c r="E143" s="1"/>
    </row>
    <row r="144" spans="2:5" s="21" customFormat="1" x14ac:dyDescent="0.25">
      <c r="B144" s="4" t="s">
        <v>219</v>
      </c>
      <c r="C144" s="4">
        <v>950</v>
      </c>
      <c r="D144" s="13" t="s">
        <v>474</v>
      </c>
      <c r="E144" s="1"/>
    </row>
    <row r="145" spans="2:5" s="21" customFormat="1" x14ac:dyDescent="0.25">
      <c r="B145" s="4" t="s">
        <v>220</v>
      </c>
      <c r="C145" s="4">
        <v>285</v>
      </c>
      <c r="D145" s="13" t="s">
        <v>472</v>
      </c>
      <c r="E145" s="1"/>
    </row>
    <row r="146" spans="2:5" s="21" customFormat="1" x14ac:dyDescent="0.25">
      <c r="B146" s="4" t="s">
        <v>221</v>
      </c>
      <c r="C146" s="4">
        <v>66.5</v>
      </c>
      <c r="D146" s="13" t="s">
        <v>475</v>
      </c>
      <c r="E146" s="1"/>
    </row>
    <row r="147" spans="2:5" s="21" customFormat="1" x14ac:dyDescent="0.25">
      <c r="B147" s="4" t="s">
        <v>222</v>
      </c>
      <c r="C147" s="4">
        <v>95</v>
      </c>
      <c r="D147" s="13" t="s">
        <v>476</v>
      </c>
      <c r="E147" s="1"/>
    </row>
    <row r="148" spans="2:5" s="21" customFormat="1" x14ac:dyDescent="0.25">
      <c r="B148" s="4" t="s">
        <v>223</v>
      </c>
      <c r="C148" s="4">
        <v>95</v>
      </c>
      <c r="D148" s="13" t="s">
        <v>477</v>
      </c>
      <c r="E148" s="1"/>
    </row>
    <row r="149" spans="2:5" s="21" customFormat="1" x14ac:dyDescent="0.25">
      <c r="B149" s="4" t="s">
        <v>224</v>
      </c>
      <c r="C149" s="4">
        <v>190</v>
      </c>
      <c r="D149" s="13" t="s">
        <v>458</v>
      </c>
      <c r="E149" s="1"/>
    </row>
    <row r="150" spans="2:5" s="21" customFormat="1" x14ac:dyDescent="0.25">
      <c r="B150" s="4" t="s">
        <v>225</v>
      </c>
      <c r="C150" s="4">
        <v>190</v>
      </c>
      <c r="D150" s="13" t="s">
        <v>478</v>
      </c>
      <c r="E150" s="1"/>
    </row>
    <row r="151" spans="2:5" s="21" customFormat="1" x14ac:dyDescent="0.25">
      <c r="B151" s="4" t="s">
        <v>226</v>
      </c>
      <c r="C151" s="4">
        <v>44.5</v>
      </c>
      <c r="D151" s="13" t="s">
        <v>393</v>
      </c>
      <c r="E151" s="1"/>
    </row>
    <row r="152" spans="2:5" s="21" customFormat="1" x14ac:dyDescent="0.25">
      <c r="B152" s="4" t="s">
        <v>227</v>
      </c>
      <c r="C152" s="4">
        <v>14.25</v>
      </c>
      <c r="D152" s="13" t="s">
        <v>479</v>
      </c>
      <c r="E152" s="1"/>
    </row>
    <row r="153" spans="2:5" s="21" customFormat="1" x14ac:dyDescent="0.25">
      <c r="B153" s="4" t="s">
        <v>228</v>
      </c>
      <c r="C153" s="4">
        <v>95</v>
      </c>
      <c r="D153" s="13" t="s">
        <v>480</v>
      </c>
      <c r="E153" s="1"/>
    </row>
    <row r="154" spans="2:5" s="21" customFormat="1" x14ac:dyDescent="0.25">
      <c r="B154" s="4" t="s">
        <v>229</v>
      </c>
      <c r="C154" s="4">
        <v>285</v>
      </c>
      <c r="D154" s="13" t="s">
        <v>481</v>
      </c>
      <c r="E154" s="1"/>
    </row>
    <row r="155" spans="2:5" s="21" customFormat="1" x14ac:dyDescent="0.25">
      <c r="B155" s="4" t="s">
        <v>230</v>
      </c>
      <c r="C155" s="4">
        <v>28.5</v>
      </c>
      <c r="D155" s="13" t="s">
        <v>482</v>
      </c>
      <c r="E155" s="1"/>
    </row>
    <row r="156" spans="2:5" s="21" customFormat="1" x14ac:dyDescent="0.25">
      <c r="B156" s="4" t="s">
        <v>231</v>
      </c>
      <c r="C156" s="4">
        <v>190</v>
      </c>
      <c r="D156" s="13" t="s">
        <v>483</v>
      </c>
      <c r="E156" s="1"/>
    </row>
    <row r="157" spans="2:5" s="21" customFormat="1" x14ac:dyDescent="0.25">
      <c r="B157" s="4" t="s">
        <v>232</v>
      </c>
      <c r="C157" s="4">
        <v>190</v>
      </c>
      <c r="D157" s="13" t="s">
        <v>484</v>
      </c>
      <c r="E157" s="1"/>
    </row>
    <row r="158" spans="2:5" s="21" customFormat="1" x14ac:dyDescent="0.25">
      <c r="B158" s="4" t="s">
        <v>233</v>
      </c>
      <c r="C158" s="4">
        <v>142.5</v>
      </c>
      <c r="D158" s="13" t="s">
        <v>485</v>
      </c>
      <c r="E158" s="1"/>
    </row>
    <row r="159" spans="2:5" s="21" customFormat="1" x14ac:dyDescent="0.25">
      <c r="B159" s="4" t="s">
        <v>234</v>
      </c>
      <c r="C159" s="4">
        <v>28.5</v>
      </c>
      <c r="D159" s="13" t="s">
        <v>486</v>
      </c>
      <c r="E159" s="1"/>
    </row>
    <row r="160" spans="2:5" s="21" customFormat="1" x14ac:dyDescent="0.25">
      <c r="B160" s="4" t="s">
        <v>235</v>
      </c>
      <c r="C160" s="4">
        <v>47.5</v>
      </c>
      <c r="D160" s="13" t="s">
        <v>487</v>
      </c>
      <c r="E160" s="1"/>
    </row>
    <row r="161" spans="2:5" s="21" customFormat="1" x14ac:dyDescent="0.25">
      <c r="B161" s="4" t="s">
        <v>236</v>
      </c>
      <c r="C161" s="4">
        <v>46.5</v>
      </c>
      <c r="D161" s="13" t="s">
        <v>488</v>
      </c>
      <c r="E161" s="1"/>
    </row>
    <row r="162" spans="2:5" s="21" customFormat="1" x14ac:dyDescent="0.25">
      <c r="B162" s="4" t="s">
        <v>237</v>
      </c>
      <c r="C162" s="4">
        <v>47.5</v>
      </c>
      <c r="D162" s="13" t="s">
        <v>489</v>
      </c>
      <c r="E162" s="1"/>
    </row>
    <row r="163" spans="2:5" s="21" customFormat="1" x14ac:dyDescent="0.25">
      <c r="B163" s="4" t="s">
        <v>238</v>
      </c>
      <c r="C163" s="4">
        <v>475</v>
      </c>
      <c r="D163" s="13" t="s">
        <v>490</v>
      </c>
      <c r="E163" s="1"/>
    </row>
    <row r="164" spans="2:5" s="21" customFormat="1" x14ac:dyDescent="0.25">
      <c r="B164" s="4" t="s">
        <v>239</v>
      </c>
      <c r="C164" s="4">
        <v>950</v>
      </c>
      <c r="D164" s="13" t="s">
        <v>418</v>
      </c>
      <c r="E164" s="1"/>
    </row>
    <row r="165" spans="2:5" s="21" customFormat="1" x14ac:dyDescent="0.25">
      <c r="B165" s="4" t="s">
        <v>240</v>
      </c>
      <c r="C165" s="4">
        <v>95</v>
      </c>
      <c r="D165" s="13" t="s">
        <v>491</v>
      </c>
      <c r="E165" s="1"/>
    </row>
    <row r="166" spans="2:5" s="21" customFormat="1" x14ac:dyDescent="0.25">
      <c r="B166" s="4" t="s">
        <v>241</v>
      </c>
      <c r="C166" s="4">
        <v>190</v>
      </c>
      <c r="D166" s="13" t="s">
        <v>492</v>
      </c>
      <c r="E166" s="1"/>
    </row>
    <row r="167" spans="2:5" s="21" customFormat="1" x14ac:dyDescent="0.25">
      <c r="B167" s="4" t="s">
        <v>242</v>
      </c>
      <c r="C167" s="4">
        <v>142.5</v>
      </c>
      <c r="D167" s="13" t="s">
        <v>493</v>
      </c>
      <c r="E167" s="1"/>
    </row>
    <row r="168" spans="2:5" s="21" customFormat="1" x14ac:dyDescent="0.25">
      <c r="B168" s="20"/>
      <c r="C168" s="20"/>
      <c r="D168" s="22"/>
    </row>
    <row r="169" spans="2:5" s="21" customFormat="1" x14ac:dyDescent="0.25">
      <c r="B169" s="20"/>
      <c r="C169" s="20"/>
      <c r="D169" s="22"/>
    </row>
    <row r="170" spans="2:5" s="21" customFormat="1" x14ac:dyDescent="0.25">
      <c r="B170" s="20"/>
      <c r="C170" s="20"/>
      <c r="D170" s="22"/>
    </row>
    <row r="171" spans="2:5" s="21" customFormat="1" x14ac:dyDescent="0.25">
      <c r="B171" s="20"/>
      <c r="C171" s="20"/>
      <c r="D171" s="22"/>
    </row>
    <row r="172" spans="2:5" s="21" customFormat="1" x14ac:dyDescent="0.25">
      <c r="B172" s="20"/>
      <c r="C172" s="20"/>
      <c r="D172" s="22"/>
    </row>
    <row r="173" spans="2:5" s="21" customFormat="1" x14ac:dyDescent="0.25">
      <c r="B173" s="20"/>
      <c r="C173" s="20"/>
      <c r="D173" s="22"/>
    </row>
    <row r="174" spans="2:5" s="21" customFormat="1" x14ac:dyDescent="0.25">
      <c r="B174" s="20"/>
      <c r="C174" s="20"/>
      <c r="D174" s="22"/>
    </row>
    <row r="175" spans="2:5" s="21" customFormat="1" x14ac:dyDescent="0.25">
      <c r="B175" s="20"/>
      <c r="C175" s="20"/>
      <c r="D175" s="22"/>
    </row>
    <row r="176" spans="2:5" s="21" customFormat="1" x14ac:dyDescent="0.25">
      <c r="B176" s="20"/>
      <c r="C176" s="20"/>
      <c r="D176" s="22"/>
    </row>
    <row r="177" spans="2:4" s="21" customFormat="1" x14ac:dyDescent="0.25">
      <c r="B177" s="20"/>
      <c r="C177" s="20"/>
      <c r="D177" s="22"/>
    </row>
    <row r="178" spans="2:4" s="21" customFormat="1" x14ac:dyDescent="0.25">
      <c r="B178" s="20"/>
      <c r="C178" s="20"/>
      <c r="D178" s="22"/>
    </row>
    <row r="179" spans="2:4" s="21" customFormat="1" x14ac:dyDescent="0.25">
      <c r="B179" s="20"/>
      <c r="C179" s="20"/>
      <c r="D179" s="22"/>
    </row>
    <row r="180" spans="2:4" s="21" customFormat="1" x14ac:dyDescent="0.25">
      <c r="B180" s="20"/>
      <c r="C180" s="20"/>
      <c r="D180" s="22"/>
    </row>
    <row r="181" spans="2:4" s="21" customFormat="1" x14ac:dyDescent="0.25">
      <c r="B181" s="20"/>
      <c r="C181" s="20"/>
      <c r="D181" s="22"/>
    </row>
    <row r="182" spans="2:4" s="21" customFormat="1" x14ac:dyDescent="0.25">
      <c r="B182" s="20"/>
      <c r="C182" s="20"/>
      <c r="D182" s="22"/>
    </row>
    <row r="183" spans="2:4" s="21" customFormat="1" x14ac:dyDescent="0.25">
      <c r="B183" s="20"/>
      <c r="C183" s="20"/>
      <c r="D183" s="22"/>
    </row>
    <row r="184" spans="2:4" s="21" customFormat="1" x14ac:dyDescent="0.25">
      <c r="B184" s="20"/>
      <c r="C184" s="20"/>
      <c r="D184" s="22"/>
    </row>
    <row r="185" spans="2:4" s="21" customFormat="1" x14ac:dyDescent="0.25">
      <c r="B185" s="20"/>
      <c r="C185" s="20"/>
      <c r="D185" s="22"/>
    </row>
    <row r="186" spans="2:4" s="21" customFormat="1" x14ac:dyDescent="0.25">
      <c r="B186" s="20"/>
      <c r="C186" s="20"/>
      <c r="D186" s="22"/>
    </row>
    <row r="187" spans="2:4" s="21" customFormat="1" x14ac:dyDescent="0.25">
      <c r="B187" s="20"/>
      <c r="C187" s="20"/>
      <c r="D187" s="22"/>
    </row>
    <row r="188" spans="2:4" s="21" customFormat="1" x14ac:dyDescent="0.25">
      <c r="B188" s="20"/>
      <c r="C188" s="20"/>
      <c r="D188" s="22"/>
    </row>
    <row r="189" spans="2:4" s="21" customFormat="1" x14ac:dyDescent="0.25">
      <c r="B189" s="20"/>
      <c r="C189" s="20"/>
      <c r="D189" s="22"/>
    </row>
    <row r="190" spans="2:4" s="21" customFormat="1" x14ac:dyDescent="0.25">
      <c r="B190" s="20"/>
      <c r="C190" s="20"/>
      <c r="D190" s="22"/>
    </row>
    <row r="191" spans="2:4" s="21" customFormat="1" x14ac:dyDescent="0.25">
      <c r="B191" s="20"/>
      <c r="C191" s="20"/>
      <c r="D191" s="22"/>
    </row>
    <row r="192" spans="2:4" s="21" customFormat="1" x14ac:dyDescent="0.25">
      <c r="B192" s="20"/>
      <c r="C192" s="20"/>
      <c r="D192" s="22"/>
    </row>
    <row r="193" spans="2:4" s="21" customFormat="1" x14ac:dyDescent="0.25">
      <c r="B193" s="20"/>
      <c r="C193" s="20"/>
      <c r="D193" s="22"/>
    </row>
    <row r="194" spans="2:4" s="21" customFormat="1" x14ac:dyDescent="0.25">
      <c r="B194" s="20"/>
      <c r="C194" s="20"/>
      <c r="D194" s="22"/>
    </row>
    <row r="195" spans="2:4" s="21" customFormat="1" x14ac:dyDescent="0.25">
      <c r="B195" s="20"/>
      <c r="C195" s="20"/>
      <c r="D195" s="22"/>
    </row>
    <row r="196" spans="2:4" s="21" customFormat="1" x14ac:dyDescent="0.25">
      <c r="B196" s="20"/>
      <c r="C196" s="20"/>
      <c r="D196" s="22"/>
    </row>
    <row r="197" spans="2:4" s="21" customFormat="1" x14ac:dyDescent="0.25">
      <c r="B197" s="20"/>
      <c r="C197" s="20"/>
      <c r="D197" s="22"/>
    </row>
    <row r="198" spans="2:4" s="21" customFormat="1" x14ac:dyDescent="0.25">
      <c r="B198" s="20"/>
      <c r="C198" s="20"/>
      <c r="D198" s="22"/>
    </row>
    <row r="199" spans="2:4" s="21" customFormat="1" x14ac:dyDescent="0.25">
      <c r="B199" s="20"/>
      <c r="C199" s="20"/>
      <c r="D199" s="22"/>
    </row>
    <row r="200" spans="2:4" s="21" customFormat="1" x14ac:dyDescent="0.25">
      <c r="B200" s="20"/>
      <c r="C200" s="20"/>
      <c r="D200" s="22"/>
    </row>
    <row r="201" spans="2:4" s="21" customFormat="1" x14ac:dyDescent="0.25">
      <c r="B201" s="20"/>
      <c r="C201" s="20"/>
      <c r="D201" s="22"/>
    </row>
    <row r="202" spans="2:4" s="21" customFormat="1" x14ac:dyDescent="0.25">
      <c r="B202" s="20"/>
      <c r="C202" s="20"/>
      <c r="D202" s="22"/>
    </row>
    <row r="203" spans="2:4" s="21" customFormat="1" x14ac:dyDescent="0.25">
      <c r="B203" s="20"/>
      <c r="C203" s="20"/>
      <c r="D203" s="22"/>
    </row>
    <row r="204" spans="2:4" s="21" customFormat="1" x14ac:dyDescent="0.25">
      <c r="B204" s="20"/>
      <c r="C204" s="20"/>
      <c r="D204" s="22"/>
    </row>
    <row r="205" spans="2:4" s="21" customFormat="1" x14ac:dyDescent="0.25">
      <c r="B205" s="20"/>
      <c r="C205" s="20"/>
      <c r="D205" s="22"/>
    </row>
    <row r="206" spans="2:4" s="21" customFormat="1" x14ac:dyDescent="0.25">
      <c r="B206" s="20"/>
      <c r="C206" s="20"/>
      <c r="D206" s="22"/>
    </row>
    <row r="207" spans="2:4" s="21" customFormat="1" x14ac:dyDescent="0.25">
      <c r="B207" s="20"/>
      <c r="C207" s="20"/>
      <c r="D207" s="22"/>
    </row>
    <row r="208" spans="2:4" s="21" customFormat="1" x14ac:dyDescent="0.25">
      <c r="B208" s="20"/>
      <c r="C208" s="20"/>
      <c r="D208" s="22"/>
    </row>
    <row r="209" spans="2:4" s="21" customFormat="1" x14ac:dyDescent="0.25">
      <c r="B209" s="20"/>
      <c r="C209" s="20"/>
      <c r="D209" s="22"/>
    </row>
    <row r="210" spans="2:4" s="21" customFormat="1" x14ac:dyDescent="0.25">
      <c r="B210" s="20"/>
      <c r="C210" s="20"/>
      <c r="D210" s="22"/>
    </row>
    <row r="211" spans="2:4" s="21" customFormat="1" x14ac:dyDescent="0.25">
      <c r="B211" s="20"/>
      <c r="C211" s="20"/>
      <c r="D211" s="22"/>
    </row>
    <row r="212" spans="2:4" s="21" customFormat="1" x14ac:dyDescent="0.25">
      <c r="B212" s="20"/>
      <c r="C212" s="20"/>
      <c r="D212" s="22"/>
    </row>
    <row r="213" spans="2:4" s="21" customFormat="1" x14ac:dyDescent="0.25">
      <c r="B213" s="20"/>
      <c r="C213" s="20"/>
      <c r="D213" s="22"/>
    </row>
    <row r="214" spans="2:4" s="21" customFormat="1" x14ac:dyDescent="0.25">
      <c r="B214" s="20"/>
      <c r="C214" s="20"/>
      <c r="D214" s="22"/>
    </row>
    <row r="215" spans="2:4" s="21" customFormat="1" x14ac:dyDescent="0.25">
      <c r="B215" s="20"/>
      <c r="C215" s="20"/>
      <c r="D215" s="22"/>
    </row>
    <row r="216" spans="2:4" s="21" customFormat="1" x14ac:dyDescent="0.25">
      <c r="B216" s="20"/>
      <c r="C216" s="20"/>
      <c r="D216" s="22"/>
    </row>
    <row r="217" spans="2:4" s="21" customFormat="1" x14ac:dyDescent="0.25">
      <c r="B217" s="20"/>
      <c r="C217" s="20"/>
      <c r="D217" s="22"/>
    </row>
    <row r="218" spans="2:4" s="21" customFormat="1" x14ac:dyDescent="0.25">
      <c r="B218" s="20"/>
      <c r="C218" s="20"/>
      <c r="D218" s="22"/>
    </row>
    <row r="219" spans="2:4" s="21" customFormat="1" x14ac:dyDescent="0.25">
      <c r="B219" s="20"/>
      <c r="C219" s="20"/>
      <c r="D219" s="22"/>
    </row>
    <row r="220" spans="2:4" s="21" customFormat="1" x14ac:dyDescent="0.25">
      <c r="B220" s="20"/>
      <c r="C220" s="20"/>
      <c r="D220" s="22"/>
    </row>
    <row r="221" spans="2:4" s="21" customFormat="1" x14ac:dyDescent="0.25">
      <c r="B221" s="20"/>
      <c r="C221" s="20"/>
      <c r="D221" s="22"/>
    </row>
    <row r="222" spans="2:4" s="21" customFormat="1" x14ac:dyDescent="0.25">
      <c r="B222" s="20"/>
      <c r="C222" s="20"/>
      <c r="D222" s="22"/>
    </row>
    <row r="223" spans="2:4" s="21" customFormat="1" x14ac:dyDescent="0.25">
      <c r="B223" s="20"/>
      <c r="C223" s="20"/>
      <c r="D223" s="22"/>
    </row>
    <row r="224" spans="2:4" s="21" customFormat="1" x14ac:dyDescent="0.25">
      <c r="B224" s="20"/>
      <c r="C224" s="20"/>
      <c r="D224" s="22"/>
    </row>
    <row r="225" spans="2:4" s="21" customFormat="1" x14ac:dyDescent="0.25">
      <c r="B225" s="20"/>
      <c r="C225" s="20"/>
      <c r="D225" s="22"/>
    </row>
    <row r="226" spans="2:4" s="21" customFormat="1" x14ac:dyDescent="0.25">
      <c r="B226" s="20"/>
      <c r="C226" s="20"/>
      <c r="D226" s="22"/>
    </row>
    <row r="227" spans="2:4" s="21" customFormat="1" x14ac:dyDescent="0.25">
      <c r="B227" s="20"/>
      <c r="C227" s="20"/>
      <c r="D227" s="22"/>
    </row>
    <row r="228" spans="2:4" s="21" customFormat="1" x14ac:dyDescent="0.25">
      <c r="B228" s="20"/>
      <c r="C228" s="20"/>
      <c r="D228" s="22"/>
    </row>
    <row r="229" spans="2:4" s="21" customFormat="1" x14ac:dyDescent="0.25">
      <c r="B229" s="20"/>
      <c r="C229" s="20"/>
      <c r="D229" s="22"/>
    </row>
    <row r="230" spans="2:4" s="21" customFormat="1" x14ac:dyDescent="0.25">
      <c r="B230" s="20"/>
      <c r="C230" s="20"/>
      <c r="D230" s="22"/>
    </row>
    <row r="231" spans="2:4" s="21" customFormat="1" x14ac:dyDescent="0.25">
      <c r="B231" s="20"/>
      <c r="C231" s="20"/>
      <c r="D231" s="22"/>
    </row>
    <row r="232" spans="2:4" s="21" customFormat="1" x14ac:dyDescent="0.25">
      <c r="B232" s="20"/>
      <c r="C232" s="20"/>
      <c r="D232" s="22"/>
    </row>
    <row r="233" spans="2:4" s="21" customFormat="1" x14ac:dyDescent="0.25">
      <c r="B233" s="20"/>
      <c r="C233" s="20"/>
      <c r="D233" s="22"/>
    </row>
    <row r="234" spans="2:4" s="21" customFormat="1" x14ac:dyDescent="0.25">
      <c r="B234" s="20"/>
      <c r="C234" s="20"/>
      <c r="D234" s="22"/>
    </row>
    <row r="235" spans="2:4" s="21" customFormat="1" x14ac:dyDescent="0.25">
      <c r="B235" s="20"/>
      <c r="C235" s="20"/>
      <c r="D235" s="22"/>
    </row>
    <row r="236" spans="2:4" s="21" customFormat="1" x14ac:dyDescent="0.25">
      <c r="B236" s="20"/>
      <c r="C236" s="20"/>
      <c r="D236" s="22"/>
    </row>
    <row r="237" spans="2:4" s="21" customFormat="1" x14ac:dyDescent="0.25">
      <c r="B237" s="20"/>
      <c r="C237" s="20"/>
      <c r="D237" s="22"/>
    </row>
    <row r="238" spans="2:4" s="21" customFormat="1" x14ac:dyDescent="0.25">
      <c r="B238" s="20"/>
      <c r="C238" s="20"/>
      <c r="D238" s="22"/>
    </row>
    <row r="239" spans="2:4" s="21" customFormat="1" x14ac:dyDescent="0.25">
      <c r="B239" s="20"/>
      <c r="C239" s="20"/>
      <c r="D239" s="22"/>
    </row>
    <row r="240" spans="2:4" s="21" customFormat="1" x14ac:dyDescent="0.25">
      <c r="B240" s="20"/>
      <c r="C240" s="20"/>
      <c r="D240" s="22"/>
    </row>
    <row r="241" spans="2:4" s="21" customFormat="1" x14ac:dyDescent="0.25">
      <c r="B241" s="20"/>
      <c r="C241" s="20"/>
      <c r="D241" s="22"/>
    </row>
    <row r="242" spans="2:4" s="21" customFormat="1" x14ac:dyDescent="0.25">
      <c r="B242" s="20"/>
      <c r="C242" s="20"/>
      <c r="D242" s="22"/>
    </row>
    <row r="243" spans="2:4" s="21" customFormat="1" x14ac:dyDescent="0.25">
      <c r="B243" s="20"/>
      <c r="C243" s="20"/>
      <c r="D243" s="22"/>
    </row>
    <row r="244" spans="2:4" s="21" customFormat="1" x14ac:dyDescent="0.25">
      <c r="B244" s="20"/>
      <c r="C244" s="20"/>
      <c r="D244" s="22"/>
    </row>
    <row r="245" spans="2:4" s="21" customFormat="1" x14ac:dyDescent="0.25">
      <c r="B245" s="20"/>
      <c r="C245" s="20"/>
      <c r="D245" s="22"/>
    </row>
    <row r="246" spans="2:4" s="21" customFormat="1" x14ac:dyDescent="0.25">
      <c r="B246" s="20"/>
      <c r="C246" s="20"/>
      <c r="D246" s="22"/>
    </row>
    <row r="247" spans="2:4" s="21" customFormat="1" x14ac:dyDescent="0.25">
      <c r="B247" s="20"/>
      <c r="C247" s="20"/>
      <c r="D247" s="22"/>
    </row>
    <row r="248" spans="2:4" s="21" customFormat="1" x14ac:dyDescent="0.25">
      <c r="B248" s="20"/>
      <c r="C248" s="20"/>
      <c r="D248" s="22"/>
    </row>
    <row r="249" spans="2:4" s="21" customFormat="1" x14ac:dyDescent="0.25">
      <c r="B249" s="20"/>
      <c r="C249" s="20"/>
      <c r="D249" s="22"/>
    </row>
    <row r="250" spans="2:4" s="21" customFormat="1" x14ac:dyDescent="0.25">
      <c r="B250" s="20"/>
      <c r="C250" s="20"/>
      <c r="D250" s="22"/>
    </row>
    <row r="251" spans="2:4" s="21" customFormat="1" x14ac:dyDescent="0.25">
      <c r="B251" s="20"/>
      <c r="C251" s="20"/>
      <c r="D251" s="22"/>
    </row>
    <row r="252" spans="2:4" s="21" customFormat="1" x14ac:dyDescent="0.25">
      <c r="B252" s="20"/>
      <c r="C252" s="20"/>
      <c r="D252" s="22"/>
    </row>
    <row r="253" spans="2:4" s="21" customFormat="1" x14ac:dyDescent="0.25">
      <c r="B253" s="20"/>
      <c r="C253" s="20"/>
      <c r="D253" s="22"/>
    </row>
    <row r="254" spans="2:4" s="21" customFormat="1" x14ac:dyDescent="0.25">
      <c r="B254" s="20"/>
      <c r="C254" s="20"/>
      <c r="D254" s="22"/>
    </row>
    <row r="255" spans="2:4" s="21" customFormat="1" x14ac:dyDescent="0.25">
      <c r="B255" s="20"/>
      <c r="C255" s="20"/>
      <c r="D255" s="22"/>
    </row>
    <row r="256" spans="2:4" s="21" customFormat="1" x14ac:dyDescent="0.25">
      <c r="B256" s="20"/>
      <c r="C256" s="20"/>
      <c r="D256" s="22"/>
    </row>
    <row r="257" spans="2:4" s="21" customFormat="1" x14ac:dyDescent="0.25">
      <c r="B257" s="20"/>
      <c r="C257" s="20"/>
      <c r="D257" s="22"/>
    </row>
    <row r="258" spans="2:4" s="21" customFormat="1" x14ac:dyDescent="0.25">
      <c r="B258" s="20"/>
      <c r="C258" s="20"/>
      <c r="D258" s="22"/>
    </row>
    <row r="259" spans="2:4" s="21" customFormat="1" x14ac:dyDescent="0.25">
      <c r="B259" s="20"/>
      <c r="C259" s="20"/>
      <c r="D259" s="22"/>
    </row>
    <row r="260" spans="2:4" s="21" customFormat="1" x14ac:dyDescent="0.25">
      <c r="B260" s="20"/>
      <c r="C260" s="20"/>
      <c r="D260" s="22"/>
    </row>
    <row r="261" spans="2:4" s="21" customFormat="1" x14ac:dyDescent="0.25">
      <c r="B261" s="20"/>
      <c r="C261" s="20"/>
      <c r="D261" s="22"/>
    </row>
    <row r="262" spans="2:4" s="21" customFormat="1" x14ac:dyDescent="0.25">
      <c r="B262" s="20"/>
      <c r="C262" s="20"/>
      <c r="D262" s="22"/>
    </row>
    <row r="263" spans="2:4" s="21" customFormat="1" x14ac:dyDescent="0.25">
      <c r="B263" s="20"/>
      <c r="C263" s="20"/>
      <c r="D263" s="22"/>
    </row>
    <row r="264" spans="2:4" s="21" customFormat="1" x14ac:dyDescent="0.25">
      <c r="B264" s="20"/>
      <c r="C264" s="20"/>
      <c r="D264" s="22"/>
    </row>
    <row r="265" spans="2:4" s="21" customFormat="1" x14ac:dyDescent="0.25">
      <c r="B265" s="20"/>
      <c r="C265" s="20"/>
      <c r="D265" s="22"/>
    </row>
    <row r="266" spans="2:4" s="21" customFormat="1" x14ac:dyDescent="0.25">
      <c r="B266" s="20"/>
      <c r="C266" s="20"/>
      <c r="D266" s="22"/>
    </row>
    <row r="267" spans="2:4" s="21" customFormat="1" x14ac:dyDescent="0.25">
      <c r="B267" s="20"/>
      <c r="C267" s="20"/>
      <c r="D267" s="22"/>
    </row>
    <row r="268" spans="2:4" s="21" customFormat="1" x14ac:dyDescent="0.25">
      <c r="B268" s="20"/>
      <c r="C268" s="20"/>
      <c r="D268" s="22"/>
    </row>
    <row r="269" spans="2:4" s="21" customFormat="1" x14ac:dyDescent="0.25">
      <c r="B269" s="20"/>
      <c r="C269" s="20"/>
      <c r="D269" s="22"/>
    </row>
    <row r="270" spans="2:4" s="21" customFormat="1" x14ac:dyDescent="0.25">
      <c r="B270" s="20"/>
      <c r="C270" s="20"/>
      <c r="D270" s="22"/>
    </row>
    <row r="271" spans="2:4" s="21" customFormat="1" x14ac:dyDescent="0.25">
      <c r="B271" s="20"/>
      <c r="C271" s="20"/>
      <c r="D271" s="22"/>
    </row>
    <row r="272" spans="2:4" s="21" customFormat="1" x14ac:dyDescent="0.25">
      <c r="B272" s="20"/>
      <c r="C272" s="20"/>
      <c r="D272" s="22"/>
    </row>
    <row r="273" spans="2:4" s="21" customFormat="1" x14ac:dyDescent="0.25">
      <c r="B273" s="20"/>
      <c r="C273" s="20"/>
      <c r="D273" s="22"/>
    </row>
    <row r="274" spans="2:4" s="21" customFormat="1" x14ac:dyDescent="0.25">
      <c r="B274" s="20"/>
      <c r="C274" s="20"/>
      <c r="D274" s="22"/>
    </row>
    <row r="275" spans="2:4" s="21" customFormat="1" x14ac:dyDescent="0.25">
      <c r="B275" s="20"/>
      <c r="C275" s="20"/>
      <c r="D275" s="22"/>
    </row>
    <row r="276" spans="2:4" s="21" customFormat="1" x14ac:dyDescent="0.25">
      <c r="B276" s="20"/>
      <c r="C276" s="20"/>
      <c r="D276" s="22"/>
    </row>
    <row r="277" spans="2:4" s="21" customFormat="1" x14ac:dyDescent="0.25">
      <c r="B277" s="20"/>
      <c r="C277" s="20"/>
      <c r="D277" s="22"/>
    </row>
    <row r="278" spans="2:4" s="21" customFormat="1" x14ac:dyDescent="0.25">
      <c r="B278" s="20"/>
      <c r="C278" s="20"/>
      <c r="D278" s="22"/>
    </row>
    <row r="279" spans="2:4" s="21" customFormat="1" x14ac:dyDescent="0.25">
      <c r="B279" s="20"/>
      <c r="C279" s="20"/>
      <c r="D279" s="22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409"/>
  <sheetViews>
    <sheetView workbookViewId="0">
      <selection activeCell="C2" sqref="C2"/>
    </sheetView>
  </sheetViews>
  <sheetFormatPr defaultColWidth="9.109375" defaultRowHeight="13.2" x14ac:dyDescent="0.25"/>
  <cols>
    <col min="1" max="1" width="7.77734375" style="1" customWidth="1"/>
    <col min="2" max="2" width="15.77734375" style="2" customWidth="1"/>
    <col min="3" max="3" width="21.77734375" style="3" customWidth="1"/>
    <col min="4" max="4" width="30.77734375" style="14" customWidth="1"/>
    <col min="5" max="16384" width="9.109375" style="1"/>
  </cols>
  <sheetData>
    <row r="1" spans="1:6" ht="36.6" customHeight="1" x14ac:dyDescent="0.25">
      <c r="A1" s="67"/>
      <c r="B1" s="1"/>
      <c r="C1" s="175" t="s">
        <v>38</v>
      </c>
      <c r="D1" s="175"/>
      <c r="E1" s="69"/>
      <c r="F1" s="68"/>
    </row>
    <row r="2" spans="1:6" ht="13.8" x14ac:dyDescent="0.25">
      <c r="B2" s="16" t="s">
        <v>12</v>
      </c>
      <c r="C2" s="17">
        <f>SUM(C5:C169)</f>
        <v>42398.060000000005</v>
      </c>
      <c r="D2" s="32"/>
    </row>
    <row r="3" spans="1:6" ht="13.8" thickBot="1" x14ac:dyDescent="0.3"/>
    <row r="4" spans="1:6" s="84" customFormat="1" ht="36.6" customHeight="1" x14ac:dyDescent="0.3">
      <c r="B4" s="88" t="s">
        <v>0</v>
      </c>
      <c r="C4" s="77" t="s">
        <v>1</v>
      </c>
      <c r="D4" s="89" t="s">
        <v>10</v>
      </c>
    </row>
    <row r="5" spans="1:6" ht="14.4" x14ac:dyDescent="0.3">
      <c r="B5" s="94">
        <v>41791</v>
      </c>
      <c r="C5" s="4">
        <v>100</v>
      </c>
      <c r="D5" s="13"/>
    </row>
    <row r="6" spans="1:6" ht="14.4" x14ac:dyDescent="0.3">
      <c r="B6" s="94">
        <v>41791</v>
      </c>
      <c r="C6" s="4">
        <v>1000</v>
      </c>
      <c r="D6" s="13" t="s">
        <v>513</v>
      </c>
    </row>
    <row r="7" spans="1:6" ht="14.4" x14ac:dyDescent="0.3">
      <c r="B7" s="94">
        <v>41791</v>
      </c>
      <c r="C7" s="4">
        <v>30</v>
      </c>
      <c r="D7" s="13"/>
    </row>
    <row r="8" spans="1:6" ht="14.4" x14ac:dyDescent="0.3">
      <c r="B8" s="94">
        <v>41791</v>
      </c>
      <c r="C8" s="4">
        <v>19.45</v>
      </c>
      <c r="D8" s="13"/>
    </row>
    <row r="9" spans="1:6" ht="14.4" x14ac:dyDescent="0.3">
      <c r="B9" s="94">
        <v>41791</v>
      </c>
      <c r="C9" s="4">
        <v>46.06</v>
      </c>
      <c r="D9" s="13"/>
    </row>
    <row r="10" spans="1:6" ht="14.4" x14ac:dyDescent="0.3">
      <c r="B10" s="94">
        <v>41791</v>
      </c>
      <c r="C10" s="4">
        <v>1500</v>
      </c>
      <c r="D10" s="13"/>
    </row>
    <row r="11" spans="1:6" ht="14.4" x14ac:dyDescent="0.3">
      <c r="B11" s="94">
        <v>41791</v>
      </c>
      <c r="C11" s="4">
        <v>100</v>
      </c>
      <c r="D11" s="104" t="s">
        <v>514</v>
      </c>
    </row>
    <row r="12" spans="1:6" ht="14.4" x14ac:dyDescent="0.3">
      <c r="B12" s="94" t="s">
        <v>515</v>
      </c>
      <c r="C12" s="4">
        <v>100</v>
      </c>
      <c r="D12" s="104" t="s">
        <v>517</v>
      </c>
    </row>
    <row r="13" spans="1:6" ht="14.4" x14ac:dyDescent="0.3">
      <c r="B13" s="94" t="s">
        <v>515</v>
      </c>
      <c r="C13" s="4">
        <v>250</v>
      </c>
      <c r="D13" s="13"/>
    </row>
    <row r="14" spans="1:6" ht="14.4" x14ac:dyDescent="0.3">
      <c r="B14" s="94" t="s">
        <v>515</v>
      </c>
      <c r="C14" s="4">
        <v>50</v>
      </c>
      <c r="D14" s="13"/>
    </row>
    <row r="15" spans="1:6" ht="14.4" x14ac:dyDescent="0.3">
      <c r="B15" s="94" t="s">
        <v>515</v>
      </c>
      <c r="C15" s="4">
        <v>50</v>
      </c>
      <c r="D15" s="13" t="s">
        <v>516</v>
      </c>
    </row>
    <row r="16" spans="1:6" ht="14.4" x14ac:dyDescent="0.3">
      <c r="B16" s="94" t="s">
        <v>518</v>
      </c>
      <c r="C16" s="4">
        <v>10</v>
      </c>
      <c r="D16" s="13"/>
    </row>
    <row r="17" spans="2:4" ht="14.4" x14ac:dyDescent="0.3">
      <c r="B17" s="94" t="s">
        <v>518</v>
      </c>
      <c r="C17" s="4">
        <v>30</v>
      </c>
      <c r="D17" s="13"/>
    </row>
    <row r="18" spans="2:4" ht="14.4" x14ac:dyDescent="0.3">
      <c r="B18" s="94" t="s">
        <v>518</v>
      </c>
      <c r="C18" s="4">
        <v>50</v>
      </c>
      <c r="D18" s="13" t="s">
        <v>519</v>
      </c>
    </row>
    <row r="19" spans="2:4" ht="14.4" x14ac:dyDescent="0.3">
      <c r="B19" s="94" t="s">
        <v>518</v>
      </c>
      <c r="C19" s="4">
        <v>50</v>
      </c>
      <c r="D19" s="13"/>
    </row>
    <row r="20" spans="2:4" ht="14.4" x14ac:dyDescent="0.3">
      <c r="B20" s="94" t="s">
        <v>518</v>
      </c>
      <c r="C20" s="4">
        <v>500</v>
      </c>
      <c r="D20" s="13"/>
    </row>
    <row r="21" spans="2:4" ht="14.4" x14ac:dyDescent="0.3">
      <c r="B21" s="94" t="s">
        <v>520</v>
      </c>
      <c r="C21" s="4">
        <v>500</v>
      </c>
      <c r="D21" s="13" t="s">
        <v>521</v>
      </c>
    </row>
    <row r="22" spans="2:4" ht="14.4" x14ac:dyDescent="0.3">
      <c r="B22" s="94" t="s">
        <v>520</v>
      </c>
      <c r="C22" s="4">
        <v>30</v>
      </c>
      <c r="D22" s="13"/>
    </row>
    <row r="23" spans="2:4" ht="14.4" x14ac:dyDescent="0.3">
      <c r="B23" s="94" t="s">
        <v>520</v>
      </c>
      <c r="C23" s="4">
        <v>1000</v>
      </c>
      <c r="D23" s="13"/>
    </row>
    <row r="24" spans="2:4" ht="14.4" x14ac:dyDescent="0.3">
      <c r="B24" s="94" t="s">
        <v>520</v>
      </c>
      <c r="C24" s="4">
        <v>43.01</v>
      </c>
      <c r="D24" s="13"/>
    </row>
    <row r="25" spans="2:4" ht="14.4" x14ac:dyDescent="0.3">
      <c r="B25" s="94" t="s">
        <v>520</v>
      </c>
      <c r="C25" s="4">
        <v>50</v>
      </c>
      <c r="D25" s="13"/>
    </row>
    <row r="26" spans="2:4" ht="14.4" x14ac:dyDescent="0.3">
      <c r="B26" s="94" t="s">
        <v>522</v>
      </c>
      <c r="C26" s="4">
        <v>100</v>
      </c>
      <c r="D26" s="13"/>
    </row>
    <row r="27" spans="2:4" ht="14.4" x14ac:dyDescent="0.3">
      <c r="B27" s="94" t="s">
        <v>522</v>
      </c>
      <c r="C27" s="4">
        <v>50</v>
      </c>
      <c r="D27" s="13" t="s">
        <v>523</v>
      </c>
    </row>
    <row r="28" spans="2:4" ht="14.4" x14ac:dyDescent="0.3">
      <c r="B28" s="94" t="s">
        <v>524</v>
      </c>
      <c r="C28" s="4">
        <v>1000</v>
      </c>
      <c r="D28" s="13" t="s">
        <v>526</v>
      </c>
    </row>
    <row r="29" spans="2:4" ht="14.4" x14ac:dyDescent="0.3">
      <c r="B29" s="94" t="s">
        <v>524</v>
      </c>
      <c r="C29" s="4">
        <v>25.69</v>
      </c>
      <c r="D29" s="13"/>
    </row>
    <row r="30" spans="2:4" ht="14.4" x14ac:dyDescent="0.3">
      <c r="B30" s="94" t="s">
        <v>524</v>
      </c>
      <c r="C30" s="4">
        <v>20</v>
      </c>
      <c r="D30" s="13"/>
    </row>
    <row r="31" spans="2:4" ht="14.4" x14ac:dyDescent="0.3">
      <c r="B31" s="94" t="s">
        <v>524</v>
      </c>
      <c r="C31" s="4">
        <v>110.43</v>
      </c>
      <c r="D31" s="13"/>
    </row>
    <row r="32" spans="2:4" ht="14.4" x14ac:dyDescent="0.3">
      <c r="B32" s="94" t="s">
        <v>524</v>
      </c>
      <c r="C32" s="4">
        <v>500</v>
      </c>
      <c r="D32" s="13" t="s">
        <v>525</v>
      </c>
    </row>
    <row r="33" spans="2:4" ht="14.4" x14ac:dyDescent="0.3">
      <c r="B33" s="94" t="s">
        <v>524</v>
      </c>
      <c r="C33" s="4">
        <v>30</v>
      </c>
      <c r="D33" s="13"/>
    </row>
    <row r="34" spans="2:4" ht="14.4" x14ac:dyDescent="0.3">
      <c r="B34" s="94" t="s">
        <v>524</v>
      </c>
      <c r="C34" s="4">
        <v>102</v>
      </c>
      <c r="D34" s="13"/>
    </row>
    <row r="35" spans="2:4" ht="14.4" x14ac:dyDescent="0.3">
      <c r="B35" s="94" t="s">
        <v>524</v>
      </c>
      <c r="C35" s="4">
        <v>60</v>
      </c>
      <c r="D35" s="13"/>
    </row>
    <row r="36" spans="2:4" ht="14.4" x14ac:dyDescent="0.3">
      <c r="B36" s="94" t="s">
        <v>527</v>
      </c>
      <c r="C36" s="4">
        <v>300</v>
      </c>
      <c r="D36" s="13"/>
    </row>
    <row r="37" spans="2:4" ht="14.4" x14ac:dyDescent="0.3">
      <c r="B37" s="94" t="s">
        <v>527</v>
      </c>
      <c r="C37" s="4">
        <v>60</v>
      </c>
      <c r="D37" s="13"/>
    </row>
    <row r="38" spans="2:4" ht="14.4" x14ac:dyDescent="0.3">
      <c r="B38" s="94" t="s">
        <v>527</v>
      </c>
      <c r="C38" s="4">
        <v>67</v>
      </c>
      <c r="D38" s="13"/>
    </row>
    <row r="39" spans="2:4" ht="14.4" x14ac:dyDescent="0.3">
      <c r="B39" s="94" t="s">
        <v>527</v>
      </c>
      <c r="C39" s="4">
        <v>2000</v>
      </c>
      <c r="D39" s="13" t="s">
        <v>528</v>
      </c>
    </row>
    <row r="40" spans="2:4" ht="14.4" x14ac:dyDescent="0.3">
      <c r="B40" s="94" t="s">
        <v>527</v>
      </c>
      <c r="C40" s="4">
        <v>250</v>
      </c>
      <c r="D40" s="13"/>
    </row>
    <row r="41" spans="2:4" ht="14.4" x14ac:dyDescent="0.3">
      <c r="B41" s="94" t="s">
        <v>527</v>
      </c>
      <c r="C41" s="4">
        <v>100</v>
      </c>
      <c r="D41" s="13"/>
    </row>
    <row r="42" spans="2:4" ht="14.4" x14ac:dyDescent="0.3">
      <c r="B42" s="94" t="s">
        <v>527</v>
      </c>
      <c r="C42" s="4">
        <v>100</v>
      </c>
      <c r="D42" s="13" t="s">
        <v>529</v>
      </c>
    </row>
    <row r="43" spans="2:4" ht="14.4" x14ac:dyDescent="0.3">
      <c r="B43" s="94" t="s">
        <v>527</v>
      </c>
      <c r="C43" s="4">
        <v>100</v>
      </c>
      <c r="D43" s="13" t="s">
        <v>530</v>
      </c>
    </row>
    <row r="44" spans="2:4" ht="14.4" x14ac:dyDescent="0.3">
      <c r="B44" s="94" t="s">
        <v>531</v>
      </c>
      <c r="C44" s="4">
        <v>20</v>
      </c>
      <c r="D44" s="13"/>
    </row>
    <row r="45" spans="2:4" ht="14.4" x14ac:dyDescent="0.3">
      <c r="B45" s="94" t="s">
        <v>531</v>
      </c>
      <c r="C45" s="4">
        <v>10</v>
      </c>
      <c r="D45" s="13"/>
    </row>
    <row r="46" spans="2:4" ht="14.4" x14ac:dyDescent="0.3">
      <c r="B46" s="94" t="s">
        <v>531</v>
      </c>
      <c r="C46" s="4">
        <v>34.800000000000004</v>
      </c>
      <c r="D46" s="13"/>
    </row>
    <row r="47" spans="2:4" ht="14.4" x14ac:dyDescent="0.3">
      <c r="B47" s="94" t="s">
        <v>531</v>
      </c>
      <c r="C47" s="4">
        <v>100</v>
      </c>
      <c r="D47" s="13"/>
    </row>
    <row r="48" spans="2:4" ht="14.4" x14ac:dyDescent="0.3">
      <c r="B48" s="94" t="s">
        <v>531</v>
      </c>
      <c r="C48" s="4">
        <v>28.17</v>
      </c>
      <c r="D48" s="104"/>
    </row>
    <row r="49" spans="2:4" ht="14.4" x14ac:dyDescent="0.3">
      <c r="B49" s="94" t="s">
        <v>532</v>
      </c>
      <c r="C49" s="4">
        <v>40.83</v>
      </c>
      <c r="D49" s="13"/>
    </row>
    <row r="50" spans="2:4" ht="14.4" x14ac:dyDescent="0.3">
      <c r="B50" s="94" t="s">
        <v>532</v>
      </c>
      <c r="C50" s="4">
        <v>40</v>
      </c>
      <c r="D50" s="13"/>
    </row>
    <row r="51" spans="2:4" ht="14.4" x14ac:dyDescent="0.3">
      <c r="B51" s="94" t="s">
        <v>532</v>
      </c>
      <c r="C51" s="4">
        <v>12.31</v>
      </c>
      <c r="D51" s="13"/>
    </row>
    <row r="52" spans="2:4" ht="14.4" x14ac:dyDescent="0.3">
      <c r="B52" s="94" t="s">
        <v>532</v>
      </c>
      <c r="C52" s="4">
        <v>16.93</v>
      </c>
      <c r="D52" s="13"/>
    </row>
    <row r="53" spans="2:4" ht="14.4" x14ac:dyDescent="0.3">
      <c r="B53" s="94" t="s">
        <v>532</v>
      </c>
      <c r="C53" s="4">
        <v>50</v>
      </c>
      <c r="D53" s="13" t="s">
        <v>516</v>
      </c>
    </row>
    <row r="54" spans="2:4" ht="14.4" x14ac:dyDescent="0.3">
      <c r="B54" s="94" t="s">
        <v>532</v>
      </c>
      <c r="C54" s="4">
        <v>18</v>
      </c>
      <c r="D54" s="13"/>
    </row>
    <row r="55" spans="2:4" ht="14.4" x14ac:dyDescent="0.3">
      <c r="B55" s="94" t="s">
        <v>533</v>
      </c>
      <c r="C55" s="4">
        <v>50</v>
      </c>
      <c r="D55" s="104" t="s">
        <v>534</v>
      </c>
    </row>
    <row r="56" spans="2:4" ht="14.4" x14ac:dyDescent="0.3">
      <c r="B56" s="94" t="s">
        <v>533</v>
      </c>
      <c r="C56" s="4">
        <v>34.800000000000004</v>
      </c>
      <c r="D56" s="13"/>
    </row>
    <row r="57" spans="2:4" ht="14.4" x14ac:dyDescent="0.3">
      <c r="B57" s="94" t="s">
        <v>533</v>
      </c>
      <c r="C57" s="4">
        <v>1000</v>
      </c>
      <c r="D57" s="13" t="s">
        <v>535</v>
      </c>
    </row>
    <row r="58" spans="2:4" ht="14.4" x14ac:dyDescent="0.3">
      <c r="B58" s="94" t="s">
        <v>533</v>
      </c>
      <c r="C58" s="4">
        <v>100</v>
      </c>
      <c r="D58" s="13" t="s">
        <v>536</v>
      </c>
    </row>
    <row r="59" spans="2:4" ht="14.4" x14ac:dyDescent="0.3">
      <c r="B59" s="94" t="s">
        <v>533</v>
      </c>
      <c r="C59" s="4">
        <v>50</v>
      </c>
      <c r="D59" s="13"/>
    </row>
    <row r="60" spans="2:4" ht="14.4" x14ac:dyDescent="0.3">
      <c r="B60" s="94" t="s">
        <v>533</v>
      </c>
      <c r="C60" s="4">
        <v>500</v>
      </c>
      <c r="D60" s="13"/>
    </row>
    <row r="61" spans="2:4" ht="14.4" x14ac:dyDescent="0.3">
      <c r="B61" s="94" t="s">
        <v>533</v>
      </c>
      <c r="C61" s="4">
        <v>100</v>
      </c>
      <c r="D61" s="13" t="s">
        <v>537</v>
      </c>
    </row>
    <row r="62" spans="2:4" ht="14.4" x14ac:dyDescent="0.3">
      <c r="B62" s="94" t="s">
        <v>533</v>
      </c>
      <c r="C62" s="4">
        <v>75.5</v>
      </c>
      <c r="D62" s="13"/>
    </row>
    <row r="63" spans="2:4" ht="14.4" x14ac:dyDescent="0.3">
      <c r="B63" s="94" t="s">
        <v>538</v>
      </c>
      <c r="C63" s="4">
        <v>500</v>
      </c>
      <c r="D63" s="13"/>
    </row>
    <row r="64" spans="2:4" ht="14.4" x14ac:dyDescent="0.3">
      <c r="B64" s="94" t="s">
        <v>538</v>
      </c>
      <c r="C64" s="4">
        <v>100</v>
      </c>
      <c r="D64" s="13"/>
    </row>
    <row r="65" spans="2:4" ht="14.4" x14ac:dyDescent="0.3">
      <c r="B65" s="94" t="s">
        <v>538</v>
      </c>
      <c r="C65" s="4">
        <v>30</v>
      </c>
      <c r="D65" s="13"/>
    </row>
    <row r="66" spans="2:4" ht="14.4" x14ac:dyDescent="0.3">
      <c r="B66" s="94" t="s">
        <v>538</v>
      </c>
      <c r="C66" s="4">
        <v>30</v>
      </c>
      <c r="D66" s="13"/>
    </row>
    <row r="67" spans="2:4" ht="14.4" x14ac:dyDescent="0.3">
      <c r="B67" s="94" t="s">
        <v>538</v>
      </c>
      <c r="C67" s="4">
        <v>100</v>
      </c>
      <c r="D67" s="13" t="s">
        <v>539</v>
      </c>
    </row>
    <row r="68" spans="2:4" ht="14.4" x14ac:dyDescent="0.3">
      <c r="B68" s="94" t="s">
        <v>538</v>
      </c>
      <c r="C68" s="4">
        <v>40</v>
      </c>
      <c r="D68" s="13"/>
    </row>
    <row r="69" spans="2:4" ht="14.4" x14ac:dyDescent="0.3">
      <c r="B69" s="94" t="s">
        <v>538</v>
      </c>
      <c r="C69" s="4">
        <v>170</v>
      </c>
      <c r="D69" s="13"/>
    </row>
    <row r="70" spans="2:4" ht="14.4" x14ac:dyDescent="0.3">
      <c r="B70" s="94" t="s">
        <v>538</v>
      </c>
      <c r="C70" s="4">
        <v>50</v>
      </c>
      <c r="D70" s="13" t="s">
        <v>447</v>
      </c>
    </row>
    <row r="71" spans="2:4" ht="14.4" x14ac:dyDescent="0.3">
      <c r="B71" s="94" t="s">
        <v>538</v>
      </c>
      <c r="C71" s="4">
        <v>150</v>
      </c>
      <c r="D71" s="104" t="s">
        <v>540</v>
      </c>
    </row>
    <row r="72" spans="2:4" ht="14.4" x14ac:dyDescent="0.3">
      <c r="B72" s="94" t="s">
        <v>538</v>
      </c>
      <c r="C72" s="4">
        <v>70</v>
      </c>
      <c r="D72" s="13"/>
    </row>
    <row r="73" spans="2:4" ht="14.4" x14ac:dyDescent="0.3">
      <c r="B73" s="94" t="s">
        <v>541</v>
      </c>
      <c r="C73" s="4">
        <v>100</v>
      </c>
      <c r="D73" s="104" t="s">
        <v>544</v>
      </c>
    </row>
    <row r="74" spans="2:4" ht="14.4" x14ac:dyDescent="0.3">
      <c r="B74" s="94" t="s">
        <v>541</v>
      </c>
      <c r="C74" s="4">
        <v>100</v>
      </c>
      <c r="D74" s="104" t="s">
        <v>543</v>
      </c>
    </row>
    <row r="75" spans="2:4" ht="14.4" x14ac:dyDescent="0.3">
      <c r="B75" s="94" t="s">
        <v>541</v>
      </c>
      <c r="C75" s="4">
        <v>100</v>
      </c>
      <c r="D75" s="13"/>
    </row>
    <row r="76" spans="2:4" ht="14.4" x14ac:dyDescent="0.3">
      <c r="B76" s="94" t="s">
        <v>541</v>
      </c>
      <c r="C76" s="4">
        <v>100</v>
      </c>
      <c r="D76" s="13" t="s">
        <v>542</v>
      </c>
    </row>
    <row r="77" spans="2:4" ht="14.4" x14ac:dyDescent="0.3">
      <c r="B77" s="94" t="s">
        <v>545</v>
      </c>
      <c r="C77" s="4">
        <v>10</v>
      </c>
      <c r="D77" s="13"/>
    </row>
    <row r="78" spans="2:4" ht="14.4" x14ac:dyDescent="0.3">
      <c r="B78" s="94" t="s">
        <v>545</v>
      </c>
      <c r="C78" s="4">
        <v>14</v>
      </c>
      <c r="D78" s="13"/>
    </row>
    <row r="79" spans="2:4" ht="14.4" x14ac:dyDescent="0.3">
      <c r="B79" s="94" t="s">
        <v>545</v>
      </c>
      <c r="C79" s="4">
        <v>50</v>
      </c>
      <c r="D79" s="13"/>
    </row>
    <row r="80" spans="2:4" ht="14.4" x14ac:dyDescent="0.3">
      <c r="B80" s="94" t="s">
        <v>545</v>
      </c>
      <c r="C80" s="4">
        <v>100</v>
      </c>
      <c r="D80" s="13"/>
    </row>
    <row r="81" spans="2:4" ht="14.4" x14ac:dyDescent="0.3">
      <c r="B81" s="94" t="s">
        <v>545</v>
      </c>
      <c r="C81" s="4">
        <v>10</v>
      </c>
      <c r="D81" s="13"/>
    </row>
    <row r="82" spans="2:4" ht="14.4" x14ac:dyDescent="0.3">
      <c r="B82" s="94" t="s">
        <v>545</v>
      </c>
      <c r="C82" s="4">
        <v>60</v>
      </c>
      <c r="D82" s="13"/>
    </row>
    <row r="83" spans="2:4" ht="14.4" x14ac:dyDescent="0.3">
      <c r="B83" s="94" t="s">
        <v>545</v>
      </c>
      <c r="C83" s="4">
        <v>10</v>
      </c>
      <c r="D83" s="13"/>
    </row>
    <row r="84" spans="2:4" ht="14.4" x14ac:dyDescent="0.3">
      <c r="B84" s="94" t="s">
        <v>545</v>
      </c>
      <c r="C84" s="4">
        <v>100</v>
      </c>
      <c r="D84" s="13"/>
    </row>
    <row r="85" spans="2:4" ht="14.4" x14ac:dyDescent="0.3">
      <c r="B85" s="94" t="s">
        <v>546</v>
      </c>
      <c r="C85" s="4">
        <v>28</v>
      </c>
      <c r="D85" s="13"/>
    </row>
    <row r="86" spans="2:4" ht="14.4" x14ac:dyDescent="0.3">
      <c r="B86" s="94" t="s">
        <v>546</v>
      </c>
      <c r="C86" s="4">
        <v>150</v>
      </c>
      <c r="D86" s="13"/>
    </row>
    <row r="87" spans="2:4" ht="14.4" x14ac:dyDescent="0.3">
      <c r="B87" s="94" t="s">
        <v>546</v>
      </c>
      <c r="C87" s="4">
        <v>3000</v>
      </c>
      <c r="D87" s="13"/>
    </row>
    <row r="88" spans="2:4" ht="14.4" x14ac:dyDescent="0.3">
      <c r="B88" s="94" t="s">
        <v>546</v>
      </c>
      <c r="C88" s="4">
        <v>100</v>
      </c>
      <c r="D88" s="13"/>
    </row>
    <row r="89" spans="2:4" ht="14.4" x14ac:dyDescent="0.3">
      <c r="B89" s="94" t="s">
        <v>546</v>
      </c>
      <c r="C89" s="4">
        <v>100</v>
      </c>
      <c r="D89" s="13"/>
    </row>
    <row r="90" spans="2:4" ht="14.4" x14ac:dyDescent="0.3">
      <c r="B90" s="94" t="s">
        <v>546</v>
      </c>
      <c r="C90" s="4">
        <v>50</v>
      </c>
      <c r="D90" s="13" t="s">
        <v>547</v>
      </c>
    </row>
    <row r="91" spans="2:4" ht="14.4" x14ac:dyDescent="0.3">
      <c r="B91" s="94" t="s">
        <v>546</v>
      </c>
      <c r="C91" s="4">
        <v>10</v>
      </c>
      <c r="D91" s="13"/>
    </row>
    <row r="92" spans="2:4" ht="14.4" x14ac:dyDescent="0.3">
      <c r="B92" s="94" t="s">
        <v>548</v>
      </c>
      <c r="C92" s="4">
        <v>30</v>
      </c>
      <c r="D92" s="13"/>
    </row>
    <row r="93" spans="2:4" ht="14.4" x14ac:dyDescent="0.3">
      <c r="B93" s="94" t="s">
        <v>548</v>
      </c>
      <c r="C93" s="4">
        <v>50</v>
      </c>
      <c r="D93" s="13"/>
    </row>
    <row r="94" spans="2:4" ht="14.4" x14ac:dyDescent="0.3">
      <c r="B94" s="94" t="s">
        <v>548</v>
      </c>
      <c r="C94" s="4">
        <v>160</v>
      </c>
      <c r="D94" s="13"/>
    </row>
    <row r="95" spans="2:4" ht="14.4" x14ac:dyDescent="0.3">
      <c r="B95" s="94" t="s">
        <v>548</v>
      </c>
      <c r="C95" s="4">
        <v>500</v>
      </c>
      <c r="D95" s="13"/>
    </row>
    <row r="96" spans="2:4" ht="14.4" x14ac:dyDescent="0.3">
      <c r="B96" s="94" t="s">
        <v>548</v>
      </c>
      <c r="C96" s="4">
        <v>130.78</v>
      </c>
      <c r="D96" s="13"/>
    </row>
    <row r="97" spans="2:4" ht="14.4" x14ac:dyDescent="0.3">
      <c r="B97" s="94" t="s">
        <v>548</v>
      </c>
      <c r="C97" s="4">
        <v>73.820000000000007</v>
      </c>
      <c r="D97" s="13"/>
    </row>
    <row r="98" spans="2:4" ht="14.4" x14ac:dyDescent="0.3">
      <c r="B98" s="94" t="s">
        <v>548</v>
      </c>
      <c r="C98" s="4">
        <v>63.59</v>
      </c>
      <c r="D98" s="13"/>
    </row>
    <row r="99" spans="2:4" ht="14.4" x14ac:dyDescent="0.3">
      <c r="B99" s="94" t="s">
        <v>549</v>
      </c>
      <c r="C99" s="4">
        <v>100</v>
      </c>
      <c r="D99" s="13"/>
    </row>
    <row r="100" spans="2:4" ht="14.4" x14ac:dyDescent="0.3">
      <c r="B100" s="94" t="s">
        <v>549</v>
      </c>
      <c r="C100" s="4">
        <v>50</v>
      </c>
      <c r="D100" s="104" t="s">
        <v>550</v>
      </c>
    </row>
    <row r="101" spans="2:4" ht="14.4" x14ac:dyDescent="0.3">
      <c r="B101" s="94" t="s">
        <v>549</v>
      </c>
      <c r="C101" s="4">
        <v>100</v>
      </c>
      <c r="D101" s="13"/>
    </row>
    <row r="102" spans="2:4" ht="14.4" x14ac:dyDescent="0.3">
      <c r="B102" s="94" t="s">
        <v>549</v>
      </c>
      <c r="C102" s="4">
        <v>100</v>
      </c>
      <c r="D102" s="13" t="s">
        <v>551</v>
      </c>
    </row>
    <row r="103" spans="2:4" ht="14.4" x14ac:dyDescent="0.3">
      <c r="B103" s="94" t="s">
        <v>549</v>
      </c>
      <c r="C103" s="4">
        <v>100</v>
      </c>
      <c r="D103" s="13" t="s">
        <v>552</v>
      </c>
    </row>
    <row r="104" spans="2:4" ht="14.4" x14ac:dyDescent="0.3">
      <c r="B104" s="94" t="s">
        <v>553</v>
      </c>
      <c r="C104" s="4">
        <v>50</v>
      </c>
      <c r="D104" s="13" t="s">
        <v>554</v>
      </c>
    </row>
    <row r="105" spans="2:4" ht="14.4" x14ac:dyDescent="0.3">
      <c r="B105" s="94" t="s">
        <v>553</v>
      </c>
      <c r="C105" s="4">
        <v>20</v>
      </c>
      <c r="D105" s="13"/>
    </row>
    <row r="106" spans="2:4" ht="14.4" x14ac:dyDescent="0.3">
      <c r="B106" s="94" t="s">
        <v>553</v>
      </c>
      <c r="C106" s="4">
        <v>45.07</v>
      </c>
      <c r="D106" s="13"/>
    </row>
    <row r="107" spans="2:4" ht="14.4" x14ac:dyDescent="0.3">
      <c r="B107" s="94" t="s">
        <v>553</v>
      </c>
      <c r="C107" s="4">
        <v>50</v>
      </c>
      <c r="D107" s="13"/>
    </row>
    <row r="108" spans="2:4" ht="14.4" x14ac:dyDescent="0.3">
      <c r="B108" s="94" t="s">
        <v>553</v>
      </c>
      <c r="C108" s="4">
        <v>50</v>
      </c>
      <c r="D108" s="13"/>
    </row>
    <row r="109" spans="2:4" ht="14.4" x14ac:dyDescent="0.3">
      <c r="B109" s="94" t="s">
        <v>553</v>
      </c>
      <c r="C109" s="4">
        <v>15.5</v>
      </c>
      <c r="D109" s="13"/>
    </row>
    <row r="110" spans="2:4" ht="14.4" x14ac:dyDescent="0.3">
      <c r="B110" s="94" t="s">
        <v>553</v>
      </c>
      <c r="C110" s="4">
        <v>50</v>
      </c>
      <c r="D110" s="13" t="s">
        <v>516</v>
      </c>
    </row>
    <row r="111" spans="2:4" ht="14.4" x14ac:dyDescent="0.3">
      <c r="B111" s="94" t="s">
        <v>553</v>
      </c>
      <c r="C111" s="4">
        <v>270</v>
      </c>
      <c r="D111" s="13" t="s">
        <v>555</v>
      </c>
    </row>
    <row r="112" spans="2:4" ht="14.4" x14ac:dyDescent="0.3">
      <c r="B112" s="94" t="s">
        <v>553</v>
      </c>
      <c r="C112" s="4">
        <v>10</v>
      </c>
      <c r="D112" s="13" t="s">
        <v>556</v>
      </c>
    </row>
    <row r="113" spans="2:4" ht="14.4" x14ac:dyDescent="0.3">
      <c r="B113" s="94" t="s">
        <v>557</v>
      </c>
      <c r="C113" s="4">
        <v>100</v>
      </c>
      <c r="D113" s="13"/>
    </row>
    <row r="114" spans="2:4" ht="14.4" x14ac:dyDescent="0.3">
      <c r="B114" s="94" t="s">
        <v>557</v>
      </c>
      <c r="C114" s="4">
        <v>79.5</v>
      </c>
      <c r="D114" s="13"/>
    </row>
    <row r="115" spans="2:4" ht="14.4" x14ac:dyDescent="0.3">
      <c r="B115" s="94" t="s">
        <v>557</v>
      </c>
      <c r="C115" s="4">
        <v>2000</v>
      </c>
      <c r="D115" s="13"/>
    </row>
    <row r="116" spans="2:4" ht="14.4" x14ac:dyDescent="0.3">
      <c r="B116" s="94" t="s">
        <v>557</v>
      </c>
      <c r="C116" s="4">
        <v>30</v>
      </c>
      <c r="D116" s="13"/>
    </row>
    <row r="117" spans="2:4" ht="14.4" x14ac:dyDescent="0.3">
      <c r="B117" s="94" t="s">
        <v>558</v>
      </c>
      <c r="C117" s="4">
        <v>100</v>
      </c>
      <c r="D117" s="13" t="s">
        <v>559</v>
      </c>
    </row>
    <row r="118" spans="2:4" ht="14.4" x14ac:dyDescent="0.3">
      <c r="B118" s="94" t="s">
        <v>558</v>
      </c>
      <c r="C118" s="4">
        <v>50</v>
      </c>
      <c r="D118" s="13" t="s">
        <v>560</v>
      </c>
    </row>
    <row r="119" spans="2:4" ht="14.4" x14ac:dyDescent="0.3">
      <c r="B119" s="94" t="s">
        <v>558</v>
      </c>
      <c r="C119" s="4">
        <v>50</v>
      </c>
      <c r="D119" s="13"/>
    </row>
    <row r="120" spans="2:4" ht="14.4" x14ac:dyDescent="0.3">
      <c r="B120" s="103" t="s">
        <v>558</v>
      </c>
      <c r="C120" s="4">
        <v>150</v>
      </c>
      <c r="D120" s="13" t="s">
        <v>561</v>
      </c>
    </row>
    <row r="121" spans="2:4" ht="14.4" x14ac:dyDescent="0.3">
      <c r="B121" s="103" t="s">
        <v>562</v>
      </c>
      <c r="C121" s="4">
        <v>1000</v>
      </c>
      <c r="D121" s="13"/>
    </row>
    <row r="122" spans="2:4" ht="14.4" x14ac:dyDescent="0.3">
      <c r="B122" s="103" t="s">
        <v>562</v>
      </c>
      <c r="C122" s="4">
        <v>5000</v>
      </c>
      <c r="D122" s="13" t="s">
        <v>563</v>
      </c>
    </row>
    <row r="123" spans="2:4" ht="14.4" x14ac:dyDescent="0.3">
      <c r="B123" s="103" t="s">
        <v>562</v>
      </c>
      <c r="C123" s="4">
        <v>40</v>
      </c>
      <c r="D123" s="13"/>
    </row>
    <row r="124" spans="2:4" ht="14.4" x14ac:dyDescent="0.3">
      <c r="B124" s="103" t="s">
        <v>564</v>
      </c>
      <c r="C124" s="4">
        <v>982.35</v>
      </c>
      <c r="D124" s="13"/>
    </row>
    <row r="125" spans="2:4" ht="14.4" x14ac:dyDescent="0.3">
      <c r="B125" s="103" t="s">
        <v>564</v>
      </c>
      <c r="C125" s="4">
        <v>10</v>
      </c>
      <c r="D125" s="13"/>
    </row>
    <row r="126" spans="2:4" ht="14.4" x14ac:dyDescent="0.3">
      <c r="B126" s="103" t="s">
        <v>564</v>
      </c>
      <c r="C126" s="4">
        <v>100</v>
      </c>
      <c r="D126" s="105"/>
    </row>
    <row r="127" spans="2:4" ht="14.4" x14ac:dyDescent="0.3">
      <c r="B127" s="103" t="s">
        <v>564</v>
      </c>
      <c r="C127" s="4">
        <v>12.65</v>
      </c>
      <c r="D127" s="13"/>
    </row>
    <row r="128" spans="2:4" ht="14.4" x14ac:dyDescent="0.3">
      <c r="B128" s="103" t="s">
        <v>565</v>
      </c>
      <c r="C128" s="4">
        <v>101.57000000000001</v>
      </c>
      <c r="D128" s="13"/>
    </row>
    <row r="129" spans="2:4" ht="14.4" x14ac:dyDescent="0.3">
      <c r="B129" s="103" t="s">
        <v>565</v>
      </c>
      <c r="C129" s="4">
        <v>50</v>
      </c>
      <c r="D129" s="13"/>
    </row>
    <row r="130" spans="2:4" ht="14.4" x14ac:dyDescent="0.3">
      <c r="B130" s="103" t="s">
        <v>565</v>
      </c>
      <c r="C130" s="4">
        <v>30</v>
      </c>
      <c r="D130" s="13"/>
    </row>
    <row r="131" spans="2:4" ht="14.4" x14ac:dyDescent="0.3">
      <c r="B131" s="103" t="s">
        <v>565</v>
      </c>
      <c r="C131" s="4">
        <v>25</v>
      </c>
      <c r="D131" s="13"/>
    </row>
    <row r="132" spans="2:4" ht="14.4" x14ac:dyDescent="0.3">
      <c r="B132" s="103" t="s">
        <v>565</v>
      </c>
      <c r="C132" s="4">
        <v>39.75</v>
      </c>
      <c r="D132" s="13"/>
    </row>
    <row r="133" spans="2:4" ht="14.4" x14ac:dyDescent="0.3">
      <c r="B133" s="103" t="s">
        <v>565</v>
      </c>
      <c r="C133" s="4">
        <v>1000</v>
      </c>
      <c r="D133" s="13" t="s">
        <v>566</v>
      </c>
    </row>
    <row r="134" spans="2:4" ht="14.4" x14ac:dyDescent="0.3">
      <c r="B134" s="103" t="s">
        <v>567</v>
      </c>
      <c r="C134" s="4">
        <v>350</v>
      </c>
      <c r="D134" s="104" t="s">
        <v>568</v>
      </c>
    </row>
    <row r="135" spans="2:4" ht="14.4" x14ac:dyDescent="0.3">
      <c r="B135" s="103" t="s">
        <v>569</v>
      </c>
      <c r="C135" s="4">
        <v>100</v>
      </c>
      <c r="D135" s="13"/>
    </row>
    <row r="136" spans="2:4" ht="14.4" x14ac:dyDescent="0.3">
      <c r="B136" s="103" t="s">
        <v>569</v>
      </c>
      <c r="C136" s="4">
        <v>1000</v>
      </c>
      <c r="D136" s="13"/>
    </row>
    <row r="137" spans="2:4" ht="14.4" x14ac:dyDescent="0.3">
      <c r="B137" s="103" t="s">
        <v>569</v>
      </c>
      <c r="C137" s="4">
        <v>100</v>
      </c>
      <c r="D137" s="13" t="s">
        <v>560</v>
      </c>
    </row>
    <row r="138" spans="2:4" ht="14.4" x14ac:dyDescent="0.3">
      <c r="B138" s="103" t="s">
        <v>569</v>
      </c>
      <c r="C138" s="4">
        <v>30.830000000000002</v>
      </c>
      <c r="D138" s="13"/>
    </row>
    <row r="139" spans="2:4" ht="14.4" x14ac:dyDescent="0.3">
      <c r="B139" s="103" t="s">
        <v>569</v>
      </c>
      <c r="C139" s="4">
        <v>100</v>
      </c>
      <c r="D139" s="13"/>
    </row>
    <row r="140" spans="2:4" ht="14.4" x14ac:dyDescent="0.3">
      <c r="B140" s="103" t="s">
        <v>569</v>
      </c>
      <c r="C140" s="4">
        <v>50</v>
      </c>
      <c r="D140" s="104" t="s">
        <v>570</v>
      </c>
    </row>
    <row r="141" spans="2:4" ht="14.4" x14ac:dyDescent="0.3">
      <c r="B141" s="103" t="s">
        <v>569</v>
      </c>
      <c r="C141" s="4">
        <v>50</v>
      </c>
      <c r="D141" s="13"/>
    </row>
    <row r="142" spans="2:4" ht="14.4" x14ac:dyDescent="0.3">
      <c r="B142" s="103" t="s">
        <v>569</v>
      </c>
      <c r="C142" s="4">
        <v>50</v>
      </c>
      <c r="D142" s="13"/>
    </row>
    <row r="143" spans="2:4" ht="14.4" x14ac:dyDescent="0.3">
      <c r="B143" s="103" t="s">
        <v>569</v>
      </c>
      <c r="C143" s="4">
        <v>50</v>
      </c>
      <c r="D143" s="13" t="s">
        <v>516</v>
      </c>
    </row>
    <row r="144" spans="2:4" ht="14.4" x14ac:dyDescent="0.3">
      <c r="B144" s="103" t="s">
        <v>569</v>
      </c>
      <c r="C144" s="4">
        <v>250</v>
      </c>
      <c r="D144" s="13" t="s">
        <v>571</v>
      </c>
    </row>
    <row r="145" spans="2:4" ht="14.4" x14ac:dyDescent="0.3">
      <c r="B145" s="103" t="s">
        <v>572</v>
      </c>
      <c r="C145" s="4">
        <v>10</v>
      </c>
      <c r="D145" s="13" t="s">
        <v>573</v>
      </c>
    </row>
    <row r="146" spans="2:4" ht="14.4" x14ac:dyDescent="0.3">
      <c r="B146" s="103" t="s">
        <v>572</v>
      </c>
      <c r="C146" s="4">
        <v>100</v>
      </c>
      <c r="D146" s="13" t="s">
        <v>574</v>
      </c>
    </row>
    <row r="147" spans="2:4" ht="14.4" x14ac:dyDescent="0.3">
      <c r="B147" s="103" t="s">
        <v>572</v>
      </c>
      <c r="C147" s="4">
        <v>100</v>
      </c>
      <c r="D147" s="13"/>
    </row>
    <row r="148" spans="2:4" ht="14.4" x14ac:dyDescent="0.3">
      <c r="B148" s="103" t="s">
        <v>572</v>
      </c>
      <c r="C148" s="4">
        <v>240</v>
      </c>
      <c r="D148" s="13"/>
    </row>
    <row r="149" spans="2:4" ht="14.4" x14ac:dyDescent="0.3">
      <c r="B149" s="103" t="s">
        <v>575</v>
      </c>
      <c r="C149" s="4">
        <v>50</v>
      </c>
      <c r="D149" s="13"/>
    </row>
    <row r="150" spans="2:4" ht="14.4" x14ac:dyDescent="0.3">
      <c r="B150" s="103" t="s">
        <v>575</v>
      </c>
      <c r="C150" s="4">
        <v>39.19</v>
      </c>
      <c r="D150" s="13" t="s">
        <v>576</v>
      </c>
    </row>
    <row r="151" spans="2:4" ht="14.4" x14ac:dyDescent="0.3">
      <c r="B151" s="103" t="s">
        <v>575</v>
      </c>
      <c r="C151" s="4">
        <v>362.66</v>
      </c>
      <c r="D151" s="13"/>
    </row>
    <row r="152" spans="2:4" ht="14.4" x14ac:dyDescent="0.3">
      <c r="B152" s="103" t="s">
        <v>575</v>
      </c>
      <c r="C152" s="4">
        <v>40</v>
      </c>
      <c r="D152" s="13"/>
    </row>
    <row r="153" spans="2:4" ht="14.4" x14ac:dyDescent="0.3">
      <c r="B153" s="103" t="s">
        <v>577</v>
      </c>
      <c r="C153" s="4">
        <v>100</v>
      </c>
      <c r="D153" s="13"/>
    </row>
    <row r="154" spans="2:4" ht="14.4" x14ac:dyDescent="0.3">
      <c r="B154" s="103" t="s">
        <v>577</v>
      </c>
      <c r="C154" s="4">
        <v>22</v>
      </c>
      <c r="D154" s="13"/>
    </row>
    <row r="155" spans="2:4" ht="14.4" x14ac:dyDescent="0.3">
      <c r="B155" s="103" t="s">
        <v>578</v>
      </c>
      <c r="C155" s="4">
        <v>72.25</v>
      </c>
      <c r="D155" s="13"/>
    </row>
    <row r="156" spans="2:4" ht="14.4" x14ac:dyDescent="0.3">
      <c r="B156" s="103" t="s">
        <v>578</v>
      </c>
      <c r="C156" s="4">
        <v>10</v>
      </c>
      <c r="D156" s="13" t="s">
        <v>579</v>
      </c>
    </row>
    <row r="157" spans="2:4" ht="14.4" x14ac:dyDescent="0.3">
      <c r="B157" s="103" t="s">
        <v>578</v>
      </c>
      <c r="C157" s="4">
        <v>3000</v>
      </c>
      <c r="D157" s="13"/>
    </row>
    <row r="158" spans="2:4" ht="14.4" x14ac:dyDescent="0.3">
      <c r="B158" s="103" t="s">
        <v>578</v>
      </c>
      <c r="C158" s="4">
        <v>100</v>
      </c>
      <c r="D158" s="13"/>
    </row>
    <row r="159" spans="2:4" ht="14.4" x14ac:dyDescent="0.3">
      <c r="B159" s="103" t="s">
        <v>578</v>
      </c>
      <c r="C159" s="4">
        <v>3000</v>
      </c>
      <c r="D159" s="13" t="s">
        <v>566</v>
      </c>
    </row>
    <row r="160" spans="2:4" ht="14.4" x14ac:dyDescent="0.3">
      <c r="B160" s="103" t="s">
        <v>580</v>
      </c>
      <c r="C160" s="4">
        <v>500</v>
      </c>
      <c r="D160" s="13" t="s">
        <v>581</v>
      </c>
    </row>
    <row r="161" spans="2:4" ht="14.4" x14ac:dyDescent="0.3">
      <c r="B161" s="103" t="s">
        <v>580</v>
      </c>
      <c r="C161" s="4">
        <v>50</v>
      </c>
      <c r="D161" s="13"/>
    </row>
    <row r="162" spans="2:4" ht="14.4" x14ac:dyDescent="0.3">
      <c r="B162" s="103" t="s">
        <v>580</v>
      </c>
      <c r="C162" s="4">
        <v>93</v>
      </c>
      <c r="D162" s="13"/>
    </row>
    <row r="163" spans="2:4" ht="14.4" x14ac:dyDescent="0.3">
      <c r="B163" s="103" t="s">
        <v>582</v>
      </c>
      <c r="C163" s="4">
        <v>973</v>
      </c>
      <c r="D163" s="13"/>
    </row>
    <row r="164" spans="2:4" ht="14.4" x14ac:dyDescent="0.3">
      <c r="B164" s="103" t="s">
        <v>582</v>
      </c>
      <c r="C164" s="4">
        <v>30</v>
      </c>
      <c r="D164" s="13"/>
    </row>
    <row r="165" spans="2:4" ht="14.4" x14ac:dyDescent="0.3">
      <c r="B165" s="103" t="s">
        <v>582</v>
      </c>
      <c r="C165" s="4">
        <v>50</v>
      </c>
      <c r="D165" s="13"/>
    </row>
    <row r="166" spans="2:4" ht="14.4" x14ac:dyDescent="0.3">
      <c r="B166" s="103" t="s">
        <v>582</v>
      </c>
      <c r="C166" s="4">
        <v>12.66</v>
      </c>
      <c r="D166" s="13"/>
    </row>
    <row r="167" spans="2:4" ht="14.4" x14ac:dyDescent="0.3">
      <c r="B167" s="103" t="s">
        <v>582</v>
      </c>
      <c r="C167" s="4">
        <v>28.27</v>
      </c>
      <c r="D167" s="13"/>
    </row>
    <row r="168" spans="2:4" ht="14.4" x14ac:dyDescent="0.3">
      <c r="B168" s="103" t="s">
        <v>582</v>
      </c>
      <c r="C168" s="4">
        <v>73.64</v>
      </c>
      <c r="D168" s="13"/>
    </row>
    <row r="169" spans="2:4" ht="14.4" x14ac:dyDescent="0.3">
      <c r="B169" s="103" t="s">
        <v>582</v>
      </c>
      <c r="C169" s="4">
        <v>44</v>
      </c>
      <c r="D169" s="13"/>
    </row>
    <row r="170" spans="2:4" s="21" customFormat="1" x14ac:dyDescent="0.25">
      <c r="B170" s="19"/>
      <c r="C170" s="20"/>
      <c r="D170" s="22"/>
    </row>
    <row r="171" spans="2:4" s="21" customFormat="1" x14ac:dyDescent="0.25">
      <c r="B171" s="19"/>
      <c r="C171" s="20"/>
      <c r="D171" s="22"/>
    </row>
    <row r="172" spans="2:4" s="21" customFormat="1" x14ac:dyDescent="0.25">
      <c r="B172" s="19"/>
      <c r="C172" s="20"/>
      <c r="D172" s="22"/>
    </row>
    <row r="173" spans="2:4" s="21" customFormat="1" x14ac:dyDescent="0.25">
      <c r="B173" s="19"/>
      <c r="C173" s="20"/>
      <c r="D173" s="22"/>
    </row>
    <row r="174" spans="2:4" s="21" customFormat="1" x14ac:dyDescent="0.25">
      <c r="B174" s="19"/>
      <c r="C174" s="20"/>
      <c r="D174" s="22"/>
    </row>
    <row r="175" spans="2:4" s="21" customFormat="1" x14ac:dyDescent="0.25">
      <c r="B175" s="19"/>
      <c r="C175" s="20"/>
      <c r="D175" s="22"/>
    </row>
    <row r="176" spans="2:4" s="21" customFormat="1" x14ac:dyDescent="0.25">
      <c r="B176" s="19"/>
      <c r="C176" s="20"/>
      <c r="D176" s="22"/>
    </row>
    <row r="177" spans="2:4" s="21" customFormat="1" x14ac:dyDescent="0.25">
      <c r="B177" s="19"/>
      <c r="C177" s="20"/>
      <c r="D177" s="22"/>
    </row>
    <row r="178" spans="2:4" s="21" customFormat="1" x14ac:dyDescent="0.25">
      <c r="B178" s="19"/>
      <c r="C178" s="20"/>
      <c r="D178" s="22"/>
    </row>
    <row r="179" spans="2:4" s="21" customFormat="1" x14ac:dyDescent="0.25">
      <c r="B179" s="19"/>
      <c r="C179" s="20"/>
      <c r="D179" s="22"/>
    </row>
    <row r="180" spans="2:4" s="21" customFormat="1" x14ac:dyDescent="0.25">
      <c r="B180" s="19"/>
      <c r="C180" s="20"/>
      <c r="D180" s="22"/>
    </row>
    <row r="181" spans="2:4" s="21" customFormat="1" x14ac:dyDescent="0.25">
      <c r="B181" s="19"/>
      <c r="C181" s="20"/>
      <c r="D181" s="22"/>
    </row>
    <row r="182" spans="2:4" s="21" customFormat="1" x14ac:dyDescent="0.25">
      <c r="B182" s="19"/>
      <c r="C182" s="20"/>
      <c r="D182" s="22"/>
    </row>
    <row r="183" spans="2:4" s="21" customFormat="1" x14ac:dyDescent="0.25">
      <c r="B183" s="19"/>
      <c r="C183" s="20"/>
      <c r="D183" s="22"/>
    </row>
    <row r="184" spans="2:4" s="21" customFormat="1" x14ac:dyDescent="0.25">
      <c r="B184" s="19"/>
      <c r="C184" s="20"/>
      <c r="D184" s="22"/>
    </row>
    <row r="185" spans="2:4" s="21" customFormat="1" x14ac:dyDescent="0.25">
      <c r="B185" s="19"/>
      <c r="C185" s="20"/>
      <c r="D185" s="22"/>
    </row>
    <row r="186" spans="2:4" s="21" customFormat="1" x14ac:dyDescent="0.25">
      <c r="B186" s="19"/>
      <c r="C186" s="20"/>
      <c r="D186" s="22"/>
    </row>
    <row r="187" spans="2:4" s="21" customFormat="1" x14ac:dyDescent="0.25">
      <c r="B187" s="19"/>
      <c r="C187" s="20"/>
      <c r="D187" s="22"/>
    </row>
    <row r="188" spans="2:4" s="21" customFormat="1" x14ac:dyDescent="0.25">
      <c r="B188" s="19"/>
      <c r="C188" s="20"/>
      <c r="D188" s="22"/>
    </row>
    <row r="189" spans="2:4" s="21" customFormat="1" x14ac:dyDescent="0.25">
      <c r="B189" s="19"/>
      <c r="C189" s="20"/>
      <c r="D189" s="22"/>
    </row>
    <row r="190" spans="2:4" s="21" customFormat="1" x14ac:dyDescent="0.25">
      <c r="B190" s="19"/>
      <c r="C190" s="20"/>
      <c r="D190" s="22"/>
    </row>
    <row r="191" spans="2:4" s="21" customFormat="1" x14ac:dyDescent="0.25">
      <c r="B191" s="19"/>
      <c r="C191" s="20"/>
      <c r="D191" s="22"/>
    </row>
    <row r="192" spans="2:4" s="21" customFormat="1" x14ac:dyDescent="0.25">
      <c r="B192" s="19"/>
      <c r="C192" s="20"/>
      <c r="D192" s="22"/>
    </row>
    <row r="193" spans="2:4" s="21" customFormat="1" x14ac:dyDescent="0.25">
      <c r="B193" s="19"/>
      <c r="C193" s="20"/>
      <c r="D193" s="22"/>
    </row>
    <row r="194" spans="2:4" s="21" customFormat="1" x14ac:dyDescent="0.25">
      <c r="B194" s="19"/>
      <c r="C194" s="20"/>
      <c r="D194" s="22"/>
    </row>
    <row r="195" spans="2:4" s="21" customFormat="1" x14ac:dyDescent="0.25">
      <c r="B195" s="19"/>
      <c r="C195" s="20"/>
      <c r="D195" s="22"/>
    </row>
    <row r="196" spans="2:4" s="21" customFormat="1" x14ac:dyDescent="0.25">
      <c r="B196" s="19"/>
      <c r="C196" s="20"/>
      <c r="D196" s="22"/>
    </row>
    <row r="197" spans="2:4" s="21" customFormat="1" x14ac:dyDescent="0.25">
      <c r="B197" s="19"/>
      <c r="C197" s="20"/>
      <c r="D197" s="22"/>
    </row>
    <row r="198" spans="2:4" s="21" customFormat="1" x14ac:dyDescent="0.25">
      <c r="B198" s="19"/>
      <c r="C198" s="20"/>
      <c r="D198" s="22"/>
    </row>
    <row r="199" spans="2:4" s="21" customFormat="1" x14ac:dyDescent="0.25">
      <c r="B199" s="19"/>
      <c r="C199" s="20"/>
      <c r="D199" s="22"/>
    </row>
    <row r="200" spans="2:4" s="21" customFormat="1" x14ac:dyDescent="0.25">
      <c r="B200" s="19"/>
      <c r="C200" s="20"/>
      <c r="D200" s="22"/>
    </row>
    <row r="201" spans="2:4" s="21" customFormat="1" x14ac:dyDescent="0.25">
      <c r="B201" s="19"/>
      <c r="C201" s="20"/>
      <c r="D201" s="22"/>
    </row>
    <row r="202" spans="2:4" s="21" customFormat="1" x14ac:dyDescent="0.25">
      <c r="B202" s="19"/>
      <c r="C202" s="20"/>
      <c r="D202" s="22"/>
    </row>
    <row r="203" spans="2:4" s="21" customFormat="1" x14ac:dyDescent="0.25">
      <c r="B203" s="19"/>
      <c r="C203" s="20"/>
      <c r="D203" s="22"/>
    </row>
    <row r="204" spans="2:4" s="21" customFormat="1" x14ac:dyDescent="0.25">
      <c r="B204" s="19"/>
      <c r="C204" s="20"/>
      <c r="D204" s="22"/>
    </row>
    <row r="205" spans="2:4" s="21" customFormat="1" x14ac:dyDescent="0.25">
      <c r="B205" s="19"/>
      <c r="C205" s="20"/>
      <c r="D205" s="22"/>
    </row>
    <row r="206" spans="2:4" s="21" customFormat="1" x14ac:dyDescent="0.25">
      <c r="B206" s="19"/>
      <c r="C206" s="20"/>
      <c r="D206" s="22"/>
    </row>
    <row r="207" spans="2:4" s="21" customFormat="1" x14ac:dyDescent="0.25">
      <c r="B207" s="19"/>
      <c r="C207" s="20"/>
      <c r="D207" s="22"/>
    </row>
    <row r="208" spans="2:4" s="21" customFormat="1" x14ac:dyDescent="0.25">
      <c r="B208" s="19"/>
      <c r="C208" s="20"/>
      <c r="D208" s="22"/>
    </row>
    <row r="209" spans="2:4" s="21" customFormat="1" x14ac:dyDescent="0.25">
      <c r="B209" s="19"/>
      <c r="C209" s="20"/>
      <c r="D209" s="22"/>
    </row>
    <row r="210" spans="2:4" s="21" customFormat="1" x14ac:dyDescent="0.25">
      <c r="B210" s="19"/>
      <c r="C210" s="20"/>
      <c r="D210" s="22"/>
    </row>
    <row r="211" spans="2:4" s="21" customFormat="1" x14ac:dyDescent="0.25">
      <c r="B211" s="19"/>
      <c r="C211" s="20"/>
      <c r="D211" s="22"/>
    </row>
    <row r="212" spans="2:4" s="21" customFormat="1" x14ac:dyDescent="0.25">
      <c r="B212" s="19"/>
      <c r="C212" s="20"/>
      <c r="D212" s="22"/>
    </row>
    <row r="213" spans="2:4" s="21" customFormat="1" x14ac:dyDescent="0.25">
      <c r="B213" s="19"/>
      <c r="C213" s="20"/>
      <c r="D213" s="22"/>
    </row>
    <row r="214" spans="2:4" s="21" customFormat="1" x14ac:dyDescent="0.25">
      <c r="B214" s="19"/>
      <c r="C214" s="20"/>
      <c r="D214" s="22"/>
    </row>
    <row r="215" spans="2:4" s="21" customFormat="1" x14ac:dyDescent="0.25">
      <c r="B215" s="19"/>
      <c r="C215" s="20"/>
      <c r="D215" s="22"/>
    </row>
    <row r="216" spans="2:4" s="21" customFormat="1" x14ac:dyDescent="0.25">
      <c r="B216" s="19"/>
      <c r="C216" s="20"/>
      <c r="D216" s="22"/>
    </row>
    <row r="217" spans="2:4" s="21" customFormat="1" x14ac:dyDescent="0.25">
      <c r="B217" s="19"/>
      <c r="C217" s="20"/>
      <c r="D217" s="22"/>
    </row>
    <row r="218" spans="2:4" s="21" customFormat="1" x14ac:dyDescent="0.25">
      <c r="B218" s="19"/>
      <c r="C218" s="20"/>
      <c r="D218" s="22"/>
    </row>
    <row r="219" spans="2:4" s="21" customFormat="1" x14ac:dyDescent="0.25">
      <c r="B219" s="19"/>
      <c r="C219" s="20"/>
      <c r="D219" s="22"/>
    </row>
    <row r="220" spans="2:4" s="21" customFormat="1" x14ac:dyDescent="0.25">
      <c r="B220" s="19"/>
      <c r="C220" s="20"/>
      <c r="D220" s="22"/>
    </row>
    <row r="221" spans="2:4" s="21" customFormat="1" x14ac:dyDescent="0.25">
      <c r="B221" s="19"/>
      <c r="C221" s="20"/>
      <c r="D221" s="22"/>
    </row>
    <row r="222" spans="2:4" s="21" customFormat="1" x14ac:dyDescent="0.25">
      <c r="B222" s="19"/>
      <c r="C222" s="20"/>
      <c r="D222" s="22"/>
    </row>
    <row r="223" spans="2:4" s="21" customFormat="1" x14ac:dyDescent="0.25">
      <c r="B223" s="19"/>
      <c r="C223" s="20"/>
      <c r="D223" s="22"/>
    </row>
    <row r="224" spans="2:4" s="21" customFormat="1" x14ac:dyDescent="0.25">
      <c r="B224" s="19"/>
      <c r="C224" s="20"/>
      <c r="D224" s="22"/>
    </row>
    <row r="225" spans="2:4" s="21" customFormat="1" x14ac:dyDescent="0.25">
      <c r="B225" s="19"/>
      <c r="C225" s="20"/>
      <c r="D225" s="22"/>
    </row>
    <row r="226" spans="2:4" s="21" customFormat="1" x14ac:dyDescent="0.25">
      <c r="B226" s="19"/>
      <c r="C226" s="20"/>
      <c r="D226" s="22"/>
    </row>
    <row r="227" spans="2:4" s="21" customFormat="1" x14ac:dyDescent="0.25">
      <c r="B227" s="19"/>
      <c r="C227" s="20"/>
      <c r="D227" s="22"/>
    </row>
    <row r="228" spans="2:4" s="21" customFormat="1" x14ac:dyDescent="0.25">
      <c r="B228" s="19"/>
      <c r="C228" s="20"/>
      <c r="D228" s="22"/>
    </row>
    <row r="229" spans="2:4" s="21" customFormat="1" x14ac:dyDescent="0.25">
      <c r="B229" s="19"/>
      <c r="C229" s="20"/>
      <c r="D229" s="22"/>
    </row>
    <row r="230" spans="2:4" s="21" customFormat="1" x14ac:dyDescent="0.25">
      <c r="B230" s="19"/>
      <c r="C230" s="20"/>
      <c r="D230" s="22"/>
    </row>
    <row r="231" spans="2:4" s="21" customFormat="1" x14ac:dyDescent="0.25">
      <c r="B231" s="19"/>
      <c r="C231" s="20"/>
      <c r="D231" s="22"/>
    </row>
    <row r="232" spans="2:4" s="21" customFormat="1" x14ac:dyDescent="0.25">
      <c r="B232" s="19"/>
      <c r="C232" s="20"/>
      <c r="D232" s="22"/>
    </row>
    <row r="233" spans="2:4" s="21" customFormat="1" x14ac:dyDescent="0.25">
      <c r="B233" s="19"/>
      <c r="C233" s="20"/>
      <c r="D233" s="22"/>
    </row>
    <row r="234" spans="2:4" s="21" customFormat="1" x14ac:dyDescent="0.25">
      <c r="B234" s="19"/>
      <c r="C234" s="20"/>
      <c r="D234" s="22"/>
    </row>
    <row r="235" spans="2:4" s="21" customFormat="1" x14ac:dyDescent="0.25">
      <c r="B235" s="19"/>
      <c r="C235" s="20"/>
      <c r="D235" s="22"/>
    </row>
    <row r="236" spans="2:4" s="21" customFormat="1" x14ac:dyDescent="0.25">
      <c r="B236" s="19"/>
      <c r="C236" s="20"/>
      <c r="D236" s="22"/>
    </row>
    <row r="237" spans="2:4" s="21" customFormat="1" x14ac:dyDescent="0.25">
      <c r="B237" s="19"/>
      <c r="C237" s="20"/>
      <c r="D237" s="22"/>
    </row>
    <row r="238" spans="2:4" s="21" customFormat="1" x14ac:dyDescent="0.25">
      <c r="B238" s="19"/>
      <c r="C238" s="20"/>
      <c r="D238" s="22"/>
    </row>
    <row r="239" spans="2:4" s="21" customFormat="1" x14ac:dyDescent="0.25">
      <c r="B239" s="19"/>
      <c r="C239" s="20"/>
      <c r="D239" s="22"/>
    </row>
    <row r="240" spans="2:4" s="21" customFormat="1" x14ac:dyDescent="0.25">
      <c r="B240" s="19"/>
      <c r="C240" s="20"/>
      <c r="D240" s="22"/>
    </row>
    <row r="241" spans="2:4" s="21" customFormat="1" x14ac:dyDescent="0.25">
      <c r="B241" s="19"/>
      <c r="C241" s="20"/>
      <c r="D241" s="22"/>
    </row>
    <row r="242" spans="2:4" s="21" customFormat="1" x14ac:dyDescent="0.25">
      <c r="B242" s="19"/>
      <c r="C242" s="20"/>
      <c r="D242" s="22"/>
    </row>
    <row r="243" spans="2:4" s="21" customFormat="1" x14ac:dyDescent="0.25">
      <c r="B243" s="19"/>
      <c r="C243" s="20"/>
      <c r="D243" s="22"/>
    </row>
    <row r="244" spans="2:4" s="21" customFormat="1" x14ac:dyDescent="0.25">
      <c r="B244" s="19"/>
      <c r="C244" s="20"/>
      <c r="D244" s="22"/>
    </row>
    <row r="245" spans="2:4" s="21" customFormat="1" x14ac:dyDescent="0.25">
      <c r="B245" s="19"/>
      <c r="C245" s="20"/>
      <c r="D245" s="22"/>
    </row>
    <row r="246" spans="2:4" s="21" customFormat="1" x14ac:dyDescent="0.25">
      <c r="B246" s="19"/>
      <c r="C246" s="20"/>
      <c r="D246" s="22"/>
    </row>
    <row r="247" spans="2:4" s="21" customFormat="1" x14ac:dyDescent="0.25">
      <c r="B247" s="19"/>
      <c r="C247" s="20"/>
      <c r="D247" s="22"/>
    </row>
    <row r="248" spans="2:4" s="21" customFormat="1" x14ac:dyDescent="0.25">
      <c r="B248" s="19"/>
      <c r="C248" s="20"/>
      <c r="D248" s="22"/>
    </row>
    <row r="249" spans="2:4" s="21" customFormat="1" x14ac:dyDescent="0.25">
      <c r="B249" s="19"/>
      <c r="C249" s="20"/>
      <c r="D249" s="22"/>
    </row>
    <row r="250" spans="2:4" s="21" customFormat="1" x14ac:dyDescent="0.25">
      <c r="B250" s="19"/>
      <c r="C250" s="20"/>
      <c r="D250" s="22"/>
    </row>
    <row r="251" spans="2:4" s="21" customFormat="1" x14ac:dyDescent="0.25">
      <c r="B251" s="19"/>
      <c r="C251" s="20"/>
      <c r="D251" s="22"/>
    </row>
    <row r="252" spans="2:4" s="21" customFormat="1" x14ac:dyDescent="0.25">
      <c r="B252" s="19"/>
      <c r="C252" s="20"/>
      <c r="D252" s="22"/>
    </row>
    <row r="253" spans="2:4" s="21" customFormat="1" x14ac:dyDescent="0.25">
      <c r="B253" s="19"/>
      <c r="C253" s="20"/>
      <c r="D253" s="22"/>
    </row>
    <row r="254" spans="2:4" s="21" customFormat="1" x14ac:dyDescent="0.25">
      <c r="B254" s="19"/>
      <c r="C254" s="20"/>
      <c r="D254" s="22"/>
    </row>
    <row r="255" spans="2:4" s="21" customFormat="1" x14ac:dyDescent="0.25">
      <c r="B255" s="19"/>
      <c r="C255" s="20"/>
      <c r="D255" s="22"/>
    </row>
    <row r="256" spans="2:4" s="21" customFormat="1" x14ac:dyDescent="0.25">
      <c r="B256" s="19"/>
      <c r="C256" s="20"/>
      <c r="D256" s="22"/>
    </row>
    <row r="257" spans="2:4" s="21" customFormat="1" x14ac:dyDescent="0.25">
      <c r="B257" s="19"/>
      <c r="C257" s="20"/>
      <c r="D257" s="22"/>
    </row>
    <row r="258" spans="2:4" s="21" customFormat="1" x14ac:dyDescent="0.25">
      <c r="B258" s="19"/>
      <c r="C258" s="20"/>
      <c r="D258" s="22"/>
    </row>
    <row r="259" spans="2:4" s="21" customFormat="1" x14ac:dyDescent="0.25">
      <c r="B259" s="19"/>
      <c r="C259" s="20"/>
      <c r="D259" s="22"/>
    </row>
    <row r="260" spans="2:4" s="21" customFormat="1" x14ac:dyDescent="0.25">
      <c r="B260" s="19"/>
      <c r="C260" s="20"/>
      <c r="D260" s="22"/>
    </row>
    <row r="261" spans="2:4" s="21" customFormat="1" x14ac:dyDescent="0.25">
      <c r="B261" s="19"/>
      <c r="C261" s="20"/>
      <c r="D261" s="22"/>
    </row>
    <row r="262" spans="2:4" s="21" customFormat="1" x14ac:dyDescent="0.25">
      <c r="B262" s="19"/>
      <c r="C262" s="20"/>
      <c r="D262" s="22"/>
    </row>
    <row r="263" spans="2:4" s="21" customFormat="1" x14ac:dyDescent="0.25">
      <c r="B263" s="19"/>
      <c r="C263" s="20"/>
      <c r="D263" s="22"/>
    </row>
    <row r="264" spans="2:4" s="21" customFormat="1" x14ac:dyDescent="0.25">
      <c r="B264" s="19"/>
      <c r="C264" s="20"/>
      <c r="D264" s="22"/>
    </row>
    <row r="265" spans="2:4" s="21" customFormat="1" x14ac:dyDescent="0.25">
      <c r="B265" s="19"/>
      <c r="C265" s="20"/>
      <c r="D265" s="22"/>
    </row>
    <row r="266" spans="2:4" s="21" customFormat="1" x14ac:dyDescent="0.25">
      <c r="B266" s="19"/>
      <c r="C266" s="20"/>
      <c r="D266" s="22"/>
    </row>
    <row r="267" spans="2:4" s="21" customFormat="1" x14ac:dyDescent="0.25">
      <c r="B267" s="19"/>
      <c r="C267" s="20"/>
      <c r="D267" s="22"/>
    </row>
    <row r="268" spans="2:4" s="21" customFormat="1" x14ac:dyDescent="0.25">
      <c r="B268" s="19"/>
      <c r="C268" s="20"/>
      <c r="D268" s="22"/>
    </row>
    <row r="269" spans="2:4" s="21" customFormat="1" x14ac:dyDescent="0.25">
      <c r="B269" s="19"/>
      <c r="C269" s="20"/>
      <c r="D269" s="22"/>
    </row>
    <row r="270" spans="2:4" s="21" customFormat="1" x14ac:dyDescent="0.25">
      <c r="B270" s="19"/>
      <c r="C270" s="20"/>
      <c r="D270" s="22"/>
    </row>
    <row r="271" spans="2:4" s="21" customFormat="1" x14ac:dyDescent="0.25">
      <c r="B271" s="19"/>
      <c r="C271" s="20"/>
      <c r="D271" s="22"/>
    </row>
    <row r="272" spans="2:4" s="21" customFormat="1" x14ac:dyDescent="0.25">
      <c r="B272" s="19"/>
      <c r="C272" s="20"/>
      <c r="D272" s="22"/>
    </row>
    <row r="273" spans="2:4" s="21" customFormat="1" x14ac:dyDescent="0.25">
      <c r="B273" s="19"/>
      <c r="C273" s="20"/>
      <c r="D273" s="22"/>
    </row>
    <row r="274" spans="2:4" s="21" customFormat="1" x14ac:dyDescent="0.25">
      <c r="B274" s="19"/>
      <c r="C274" s="20"/>
      <c r="D274" s="22"/>
    </row>
    <row r="275" spans="2:4" s="21" customFormat="1" x14ac:dyDescent="0.25">
      <c r="B275" s="19"/>
      <c r="C275" s="20"/>
      <c r="D275" s="22"/>
    </row>
    <row r="276" spans="2:4" s="21" customFormat="1" x14ac:dyDescent="0.25">
      <c r="B276" s="19"/>
      <c r="C276" s="20"/>
      <c r="D276" s="22"/>
    </row>
    <row r="277" spans="2:4" s="21" customFormat="1" x14ac:dyDescent="0.25">
      <c r="B277" s="19"/>
      <c r="C277" s="20"/>
      <c r="D277" s="22"/>
    </row>
    <row r="278" spans="2:4" s="21" customFormat="1" x14ac:dyDescent="0.25">
      <c r="B278" s="19"/>
      <c r="C278" s="20"/>
      <c r="D278" s="22"/>
    </row>
    <row r="279" spans="2:4" s="21" customFormat="1" x14ac:dyDescent="0.25">
      <c r="B279" s="19"/>
      <c r="C279" s="20"/>
      <c r="D279" s="22"/>
    </row>
    <row r="280" spans="2:4" s="21" customFormat="1" x14ac:dyDescent="0.25">
      <c r="B280" s="19"/>
      <c r="C280" s="20"/>
      <c r="D280" s="22"/>
    </row>
    <row r="281" spans="2:4" s="21" customFormat="1" x14ac:dyDescent="0.25">
      <c r="B281" s="19"/>
      <c r="C281" s="20"/>
      <c r="D281" s="22"/>
    </row>
    <row r="282" spans="2:4" s="21" customFormat="1" x14ac:dyDescent="0.25">
      <c r="B282" s="19"/>
      <c r="C282" s="20"/>
      <c r="D282" s="22"/>
    </row>
    <row r="283" spans="2:4" s="21" customFormat="1" x14ac:dyDescent="0.25">
      <c r="B283" s="19"/>
      <c r="C283" s="20"/>
      <c r="D283" s="22"/>
    </row>
    <row r="284" spans="2:4" s="21" customFormat="1" x14ac:dyDescent="0.25">
      <c r="B284" s="19"/>
      <c r="C284" s="20"/>
      <c r="D284" s="22"/>
    </row>
    <row r="285" spans="2:4" s="21" customFormat="1" x14ac:dyDescent="0.25">
      <c r="B285" s="19"/>
      <c r="C285" s="20"/>
      <c r="D285" s="22"/>
    </row>
    <row r="286" spans="2:4" s="21" customFormat="1" x14ac:dyDescent="0.25">
      <c r="B286" s="19"/>
      <c r="C286" s="20"/>
      <c r="D286" s="22"/>
    </row>
    <row r="287" spans="2:4" s="21" customFormat="1" x14ac:dyDescent="0.25">
      <c r="B287" s="19"/>
      <c r="C287" s="20"/>
      <c r="D287" s="22"/>
    </row>
    <row r="288" spans="2:4" s="21" customFormat="1" x14ac:dyDescent="0.25">
      <c r="B288" s="19"/>
      <c r="C288" s="20"/>
      <c r="D288" s="22"/>
    </row>
    <row r="289" spans="2:4" s="21" customFormat="1" x14ac:dyDescent="0.25">
      <c r="B289" s="19"/>
      <c r="C289" s="20"/>
      <c r="D289" s="22"/>
    </row>
    <row r="290" spans="2:4" s="21" customFormat="1" x14ac:dyDescent="0.25">
      <c r="B290" s="19"/>
      <c r="C290" s="20"/>
      <c r="D290" s="22"/>
    </row>
    <row r="291" spans="2:4" s="21" customFormat="1" x14ac:dyDescent="0.25">
      <c r="B291" s="19"/>
      <c r="C291" s="20"/>
      <c r="D291" s="22"/>
    </row>
    <row r="292" spans="2:4" s="21" customFormat="1" x14ac:dyDescent="0.25">
      <c r="B292" s="19"/>
      <c r="C292" s="20"/>
      <c r="D292" s="22"/>
    </row>
    <row r="293" spans="2:4" s="21" customFormat="1" x14ac:dyDescent="0.25">
      <c r="B293" s="19"/>
      <c r="C293" s="20"/>
      <c r="D293" s="22"/>
    </row>
    <row r="294" spans="2:4" s="21" customFormat="1" x14ac:dyDescent="0.25">
      <c r="B294" s="19"/>
      <c r="C294" s="20"/>
      <c r="D294" s="22"/>
    </row>
    <row r="295" spans="2:4" s="21" customFormat="1" x14ac:dyDescent="0.25">
      <c r="B295" s="19"/>
      <c r="C295" s="20"/>
      <c r="D295" s="22"/>
    </row>
    <row r="296" spans="2:4" s="21" customFormat="1" x14ac:dyDescent="0.25">
      <c r="B296" s="19"/>
      <c r="C296" s="20"/>
      <c r="D296" s="22"/>
    </row>
    <row r="297" spans="2:4" s="21" customFormat="1" x14ac:dyDescent="0.25">
      <c r="B297" s="19"/>
      <c r="C297" s="20"/>
      <c r="D297" s="22"/>
    </row>
    <row r="298" spans="2:4" s="21" customFormat="1" x14ac:dyDescent="0.25">
      <c r="B298" s="19"/>
      <c r="C298" s="20"/>
      <c r="D298" s="22"/>
    </row>
    <row r="299" spans="2:4" s="21" customFormat="1" x14ac:dyDescent="0.25">
      <c r="B299" s="19"/>
      <c r="C299" s="20"/>
      <c r="D299" s="22"/>
    </row>
    <row r="300" spans="2:4" s="21" customFormat="1" x14ac:dyDescent="0.25">
      <c r="B300" s="19"/>
      <c r="C300" s="20"/>
      <c r="D300" s="22"/>
    </row>
    <row r="301" spans="2:4" s="21" customFormat="1" x14ac:dyDescent="0.25">
      <c r="B301" s="19"/>
      <c r="C301" s="20"/>
      <c r="D301" s="22"/>
    </row>
    <row r="302" spans="2:4" s="21" customFormat="1" x14ac:dyDescent="0.25">
      <c r="B302" s="19"/>
      <c r="C302" s="20"/>
      <c r="D302" s="22"/>
    </row>
    <row r="303" spans="2:4" s="21" customFormat="1" x14ac:dyDescent="0.25">
      <c r="B303" s="19"/>
      <c r="C303" s="20"/>
      <c r="D303" s="22"/>
    </row>
    <row r="304" spans="2:4" s="21" customFormat="1" x14ac:dyDescent="0.25">
      <c r="B304" s="19"/>
      <c r="C304" s="20"/>
      <c r="D304" s="22"/>
    </row>
    <row r="305" spans="2:4" s="21" customFormat="1" x14ac:dyDescent="0.25">
      <c r="B305" s="19"/>
      <c r="C305" s="20"/>
      <c r="D305" s="22"/>
    </row>
    <row r="306" spans="2:4" s="21" customFormat="1" x14ac:dyDescent="0.25">
      <c r="B306" s="19"/>
      <c r="C306" s="20"/>
      <c r="D306" s="22"/>
    </row>
    <row r="307" spans="2:4" s="21" customFormat="1" x14ac:dyDescent="0.25">
      <c r="B307" s="19"/>
      <c r="C307" s="20"/>
      <c r="D307" s="22"/>
    </row>
    <row r="308" spans="2:4" s="21" customFormat="1" x14ac:dyDescent="0.25">
      <c r="B308" s="19"/>
      <c r="C308" s="20"/>
      <c r="D308" s="22"/>
    </row>
    <row r="309" spans="2:4" s="21" customFormat="1" x14ac:dyDescent="0.25">
      <c r="B309" s="19"/>
      <c r="C309" s="20"/>
      <c r="D309" s="22"/>
    </row>
    <row r="310" spans="2:4" s="21" customFormat="1" x14ac:dyDescent="0.25">
      <c r="B310" s="19"/>
      <c r="C310" s="20"/>
      <c r="D310" s="22"/>
    </row>
    <row r="311" spans="2:4" s="21" customFormat="1" x14ac:dyDescent="0.25">
      <c r="B311" s="19"/>
      <c r="C311" s="20"/>
      <c r="D311" s="22"/>
    </row>
    <row r="312" spans="2:4" s="21" customFormat="1" x14ac:dyDescent="0.25">
      <c r="B312" s="19"/>
      <c r="C312" s="20"/>
      <c r="D312" s="22"/>
    </row>
    <row r="313" spans="2:4" s="21" customFormat="1" x14ac:dyDescent="0.25">
      <c r="B313" s="19"/>
      <c r="C313" s="20"/>
      <c r="D313" s="22"/>
    </row>
    <row r="314" spans="2:4" s="21" customFormat="1" x14ac:dyDescent="0.25">
      <c r="B314" s="19"/>
      <c r="C314" s="20"/>
      <c r="D314" s="22"/>
    </row>
    <row r="315" spans="2:4" s="21" customFormat="1" x14ac:dyDescent="0.25">
      <c r="B315" s="19"/>
      <c r="C315" s="20"/>
      <c r="D315" s="22"/>
    </row>
    <row r="316" spans="2:4" s="21" customFormat="1" x14ac:dyDescent="0.25">
      <c r="B316" s="19"/>
      <c r="C316" s="20"/>
      <c r="D316" s="22"/>
    </row>
    <row r="317" spans="2:4" s="21" customFormat="1" x14ac:dyDescent="0.25">
      <c r="B317" s="19"/>
      <c r="C317" s="20"/>
      <c r="D317" s="22"/>
    </row>
    <row r="318" spans="2:4" s="21" customFormat="1" x14ac:dyDescent="0.25">
      <c r="B318" s="19"/>
      <c r="C318" s="20"/>
      <c r="D318" s="22"/>
    </row>
    <row r="319" spans="2:4" s="21" customFormat="1" x14ac:dyDescent="0.25">
      <c r="B319" s="19"/>
      <c r="C319" s="20"/>
      <c r="D319" s="22"/>
    </row>
    <row r="320" spans="2:4" s="21" customFormat="1" x14ac:dyDescent="0.25">
      <c r="B320" s="19"/>
      <c r="C320" s="20"/>
      <c r="D320" s="22"/>
    </row>
    <row r="321" spans="2:4" s="21" customFormat="1" x14ac:dyDescent="0.25">
      <c r="B321" s="19"/>
      <c r="C321" s="20"/>
      <c r="D321" s="22"/>
    </row>
    <row r="322" spans="2:4" s="21" customFormat="1" x14ac:dyDescent="0.25">
      <c r="B322" s="19"/>
      <c r="C322" s="20"/>
      <c r="D322" s="22"/>
    </row>
    <row r="323" spans="2:4" s="21" customFormat="1" x14ac:dyDescent="0.25">
      <c r="B323" s="19"/>
      <c r="C323" s="20"/>
      <c r="D323" s="22"/>
    </row>
    <row r="324" spans="2:4" s="21" customFormat="1" x14ac:dyDescent="0.25">
      <c r="B324" s="19"/>
      <c r="C324" s="20"/>
      <c r="D324" s="22"/>
    </row>
    <row r="325" spans="2:4" s="21" customFormat="1" x14ac:dyDescent="0.25">
      <c r="B325" s="19"/>
      <c r="C325" s="20"/>
      <c r="D325" s="22"/>
    </row>
    <row r="326" spans="2:4" s="21" customFormat="1" x14ac:dyDescent="0.25">
      <c r="B326" s="19"/>
      <c r="C326" s="20"/>
      <c r="D326" s="22"/>
    </row>
    <row r="327" spans="2:4" s="21" customFormat="1" x14ac:dyDescent="0.25">
      <c r="B327" s="19"/>
      <c r="C327" s="20"/>
      <c r="D327" s="22"/>
    </row>
    <row r="328" spans="2:4" s="21" customFormat="1" x14ac:dyDescent="0.25">
      <c r="B328" s="19"/>
      <c r="C328" s="20"/>
      <c r="D328" s="22"/>
    </row>
    <row r="329" spans="2:4" s="21" customFormat="1" x14ac:dyDescent="0.25">
      <c r="B329" s="19"/>
      <c r="C329" s="20"/>
      <c r="D329" s="22"/>
    </row>
    <row r="330" spans="2:4" s="21" customFormat="1" x14ac:dyDescent="0.25">
      <c r="B330" s="19"/>
      <c r="C330" s="20"/>
      <c r="D330" s="22"/>
    </row>
    <row r="331" spans="2:4" s="21" customFormat="1" x14ac:dyDescent="0.25">
      <c r="B331" s="19"/>
      <c r="C331" s="20"/>
      <c r="D331" s="22"/>
    </row>
    <row r="332" spans="2:4" s="21" customFormat="1" x14ac:dyDescent="0.25">
      <c r="B332" s="19"/>
      <c r="C332" s="20"/>
      <c r="D332" s="22"/>
    </row>
    <row r="333" spans="2:4" s="21" customFormat="1" x14ac:dyDescent="0.25">
      <c r="B333" s="19"/>
      <c r="C333" s="20"/>
      <c r="D333" s="22"/>
    </row>
    <row r="334" spans="2:4" s="21" customFormat="1" x14ac:dyDescent="0.25">
      <c r="B334" s="19"/>
      <c r="C334" s="20"/>
      <c r="D334" s="22"/>
    </row>
    <row r="335" spans="2:4" s="21" customFormat="1" x14ac:dyDescent="0.25">
      <c r="B335" s="19"/>
      <c r="C335" s="20"/>
      <c r="D335" s="22"/>
    </row>
    <row r="336" spans="2:4" s="21" customFormat="1" x14ac:dyDescent="0.25">
      <c r="B336" s="19"/>
      <c r="C336" s="20"/>
      <c r="D336" s="22"/>
    </row>
    <row r="337" spans="2:4" s="21" customFormat="1" x14ac:dyDescent="0.25">
      <c r="B337" s="19"/>
      <c r="C337" s="20"/>
      <c r="D337" s="22"/>
    </row>
    <row r="338" spans="2:4" s="21" customFormat="1" x14ac:dyDescent="0.25">
      <c r="B338" s="19"/>
      <c r="C338" s="20"/>
      <c r="D338" s="22"/>
    </row>
    <row r="339" spans="2:4" s="21" customFormat="1" x14ac:dyDescent="0.25">
      <c r="B339" s="19"/>
      <c r="C339" s="20"/>
      <c r="D339" s="22"/>
    </row>
    <row r="340" spans="2:4" s="21" customFormat="1" x14ac:dyDescent="0.25">
      <c r="B340" s="19"/>
      <c r="C340" s="20"/>
      <c r="D340" s="22"/>
    </row>
    <row r="341" spans="2:4" s="21" customFormat="1" x14ac:dyDescent="0.25">
      <c r="B341" s="19"/>
      <c r="C341" s="20"/>
      <c r="D341" s="22"/>
    </row>
    <row r="342" spans="2:4" s="21" customFormat="1" x14ac:dyDescent="0.25">
      <c r="B342" s="19"/>
      <c r="C342" s="20"/>
      <c r="D342" s="22"/>
    </row>
    <row r="343" spans="2:4" s="21" customFormat="1" x14ac:dyDescent="0.25">
      <c r="B343" s="19"/>
      <c r="C343" s="20"/>
      <c r="D343" s="22"/>
    </row>
    <row r="344" spans="2:4" s="21" customFormat="1" x14ac:dyDescent="0.25">
      <c r="B344" s="19"/>
      <c r="C344" s="20"/>
      <c r="D344" s="22"/>
    </row>
    <row r="345" spans="2:4" s="21" customFormat="1" x14ac:dyDescent="0.25">
      <c r="B345" s="19"/>
      <c r="C345" s="20"/>
      <c r="D345" s="22"/>
    </row>
    <row r="346" spans="2:4" s="21" customFormat="1" x14ac:dyDescent="0.25">
      <c r="B346" s="19"/>
      <c r="C346" s="20"/>
      <c r="D346" s="22"/>
    </row>
    <row r="347" spans="2:4" s="21" customFormat="1" x14ac:dyDescent="0.25">
      <c r="B347" s="19"/>
      <c r="C347" s="20"/>
      <c r="D347" s="22"/>
    </row>
    <row r="348" spans="2:4" s="21" customFormat="1" x14ac:dyDescent="0.25">
      <c r="B348" s="19"/>
      <c r="C348" s="20"/>
      <c r="D348" s="22"/>
    </row>
    <row r="349" spans="2:4" s="21" customFormat="1" x14ac:dyDescent="0.25">
      <c r="B349" s="19"/>
      <c r="C349" s="20"/>
      <c r="D349" s="22"/>
    </row>
    <row r="350" spans="2:4" s="21" customFormat="1" x14ac:dyDescent="0.25">
      <c r="B350" s="19"/>
      <c r="C350" s="20"/>
      <c r="D350" s="22"/>
    </row>
    <row r="351" spans="2:4" s="21" customFormat="1" x14ac:dyDescent="0.25">
      <c r="B351" s="19"/>
      <c r="C351" s="20"/>
      <c r="D351" s="22"/>
    </row>
    <row r="352" spans="2:4" s="21" customFormat="1" x14ac:dyDescent="0.25">
      <c r="B352" s="19"/>
      <c r="C352" s="20"/>
      <c r="D352" s="22"/>
    </row>
    <row r="353" spans="2:4" s="21" customFormat="1" x14ac:dyDescent="0.25">
      <c r="B353" s="19"/>
      <c r="C353" s="20"/>
      <c r="D353" s="22"/>
    </row>
    <row r="354" spans="2:4" s="21" customFormat="1" x14ac:dyDescent="0.25">
      <c r="B354" s="19"/>
      <c r="C354" s="20"/>
      <c r="D354" s="22"/>
    </row>
    <row r="355" spans="2:4" s="21" customFormat="1" x14ac:dyDescent="0.25">
      <c r="B355" s="19"/>
      <c r="C355" s="20"/>
      <c r="D355" s="22"/>
    </row>
    <row r="356" spans="2:4" s="21" customFormat="1" x14ac:dyDescent="0.25">
      <c r="B356" s="19"/>
      <c r="C356" s="20"/>
      <c r="D356" s="22"/>
    </row>
    <row r="357" spans="2:4" s="21" customFormat="1" x14ac:dyDescent="0.25">
      <c r="B357" s="19"/>
      <c r="C357" s="20"/>
      <c r="D357" s="22"/>
    </row>
    <row r="358" spans="2:4" s="21" customFormat="1" x14ac:dyDescent="0.25">
      <c r="B358" s="19"/>
      <c r="C358" s="20"/>
      <c r="D358" s="22"/>
    </row>
    <row r="359" spans="2:4" s="21" customFormat="1" x14ac:dyDescent="0.25">
      <c r="B359" s="19"/>
      <c r="C359" s="20"/>
      <c r="D359" s="22"/>
    </row>
    <row r="360" spans="2:4" s="21" customFormat="1" x14ac:dyDescent="0.25">
      <c r="B360" s="19"/>
      <c r="C360" s="20"/>
      <c r="D360" s="22"/>
    </row>
    <row r="361" spans="2:4" s="21" customFormat="1" x14ac:dyDescent="0.25">
      <c r="B361" s="19"/>
      <c r="C361" s="20"/>
      <c r="D361" s="22"/>
    </row>
    <row r="362" spans="2:4" s="21" customFormat="1" x14ac:dyDescent="0.25">
      <c r="B362" s="19"/>
      <c r="C362" s="20"/>
      <c r="D362" s="22"/>
    </row>
    <row r="363" spans="2:4" s="21" customFormat="1" x14ac:dyDescent="0.25">
      <c r="B363" s="19"/>
      <c r="C363" s="20"/>
      <c r="D363" s="22"/>
    </row>
    <row r="364" spans="2:4" s="21" customFormat="1" x14ac:dyDescent="0.25">
      <c r="B364" s="19"/>
      <c r="C364" s="20"/>
      <c r="D364" s="22"/>
    </row>
    <row r="365" spans="2:4" s="21" customFormat="1" x14ac:dyDescent="0.25">
      <c r="B365" s="19"/>
      <c r="C365" s="20"/>
      <c r="D365" s="22"/>
    </row>
    <row r="366" spans="2:4" s="21" customFormat="1" x14ac:dyDescent="0.25">
      <c r="B366" s="19"/>
      <c r="C366" s="20"/>
      <c r="D366" s="22"/>
    </row>
    <row r="367" spans="2:4" s="21" customFormat="1" x14ac:dyDescent="0.25">
      <c r="B367" s="19"/>
      <c r="C367" s="20"/>
      <c r="D367" s="22"/>
    </row>
    <row r="368" spans="2:4" s="21" customFormat="1" x14ac:dyDescent="0.25">
      <c r="B368" s="19"/>
      <c r="C368" s="20"/>
      <c r="D368" s="22"/>
    </row>
    <row r="369" spans="2:4" s="21" customFormat="1" x14ac:dyDescent="0.25">
      <c r="B369" s="19"/>
      <c r="C369" s="20"/>
      <c r="D369" s="22"/>
    </row>
    <row r="370" spans="2:4" s="21" customFormat="1" x14ac:dyDescent="0.25">
      <c r="B370" s="19"/>
      <c r="C370" s="20"/>
      <c r="D370" s="22"/>
    </row>
    <row r="371" spans="2:4" s="21" customFormat="1" x14ac:dyDescent="0.25">
      <c r="B371" s="19"/>
      <c r="C371" s="20"/>
      <c r="D371" s="22"/>
    </row>
    <row r="372" spans="2:4" s="21" customFormat="1" x14ac:dyDescent="0.25">
      <c r="B372" s="19"/>
      <c r="C372" s="20"/>
      <c r="D372" s="22"/>
    </row>
    <row r="373" spans="2:4" s="21" customFormat="1" x14ac:dyDescent="0.25">
      <c r="B373" s="19"/>
      <c r="C373" s="20"/>
      <c r="D373" s="22"/>
    </row>
    <row r="374" spans="2:4" s="21" customFormat="1" x14ac:dyDescent="0.25">
      <c r="B374" s="19"/>
      <c r="C374" s="20"/>
      <c r="D374" s="22"/>
    </row>
    <row r="375" spans="2:4" s="21" customFormat="1" x14ac:dyDescent="0.25">
      <c r="B375" s="19"/>
      <c r="C375" s="20"/>
      <c r="D375" s="22"/>
    </row>
    <row r="376" spans="2:4" s="21" customFormat="1" x14ac:dyDescent="0.25">
      <c r="B376" s="19"/>
      <c r="C376" s="20"/>
      <c r="D376" s="22"/>
    </row>
    <row r="377" spans="2:4" s="21" customFormat="1" x14ac:dyDescent="0.25">
      <c r="B377" s="19"/>
      <c r="C377" s="20"/>
      <c r="D377" s="22"/>
    </row>
    <row r="378" spans="2:4" s="21" customFormat="1" x14ac:dyDescent="0.25">
      <c r="B378" s="19"/>
      <c r="C378" s="20"/>
      <c r="D378" s="22"/>
    </row>
    <row r="379" spans="2:4" s="21" customFormat="1" x14ac:dyDescent="0.25">
      <c r="B379" s="19"/>
      <c r="C379" s="20"/>
      <c r="D379" s="22"/>
    </row>
    <row r="380" spans="2:4" s="21" customFormat="1" x14ac:dyDescent="0.25">
      <c r="B380" s="19"/>
      <c r="C380" s="20"/>
      <c r="D380" s="22"/>
    </row>
    <row r="381" spans="2:4" s="21" customFormat="1" x14ac:dyDescent="0.25">
      <c r="B381" s="19"/>
      <c r="C381" s="20"/>
      <c r="D381" s="22"/>
    </row>
    <row r="382" spans="2:4" s="21" customFormat="1" x14ac:dyDescent="0.25">
      <c r="B382" s="19"/>
      <c r="C382" s="20"/>
      <c r="D382" s="22"/>
    </row>
    <row r="383" spans="2:4" s="21" customFormat="1" x14ac:dyDescent="0.25">
      <c r="B383" s="19"/>
      <c r="C383" s="20"/>
      <c r="D383" s="22"/>
    </row>
    <row r="384" spans="2:4" s="21" customFormat="1" x14ac:dyDescent="0.25">
      <c r="B384" s="19"/>
      <c r="C384" s="20"/>
      <c r="D384" s="22"/>
    </row>
    <row r="385" spans="2:4" s="21" customFormat="1" x14ac:dyDescent="0.25">
      <c r="B385" s="19"/>
      <c r="C385" s="20"/>
      <c r="D385" s="22"/>
    </row>
    <row r="386" spans="2:4" s="21" customFormat="1" x14ac:dyDescent="0.25">
      <c r="B386" s="19"/>
      <c r="C386" s="20"/>
      <c r="D386" s="22"/>
    </row>
    <row r="387" spans="2:4" s="21" customFormat="1" x14ac:dyDescent="0.25">
      <c r="B387" s="19"/>
      <c r="C387" s="20"/>
      <c r="D387" s="22"/>
    </row>
    <row r="388" spans="2:4" s="21" customFormat="1" x14ac:dyDescent="0.25">
      <c r="B388" s="19"/>
      <c r="C388" s="20"/>
      <c r="D388" s="22"/>
    </row>
    <row r="389" spans="2:4" s="21" customFormat="1" x14ac:dyDescent="0.25">
      <c r="B389" s="19"/>
      <c r="C389" s="20"/>
      <c r="D389" s="22"/>
    </row>
    <row r="390" spans="2:4" s="21" customFormat="1" x14ac:dyDescent="0.25">
      <c r="B390" s="19"/>
      <c r="C390" s="20"/>
      <c r="D390" s="22"/>
    </row>
    <row r="391" spans="2:4" s="21" customFormat="1" x14ac:dyDescent="0.25">
      <c r="B391" s="19"/>
      <c r="C391" s="20"/>
      <c r="D391" s="22"/>
    </row>
    <row r="392" spans="2:4" s="21" customFormat="1" x14ac:dyDescent="0.25">
      <c r="B392" s="19"/>
      <c r="C392" s="20"/>
      <c r="D392" s="22"/>
    </row>
    <row r="393" spans="2:4" s="21" customFormat="1" x14ac:dyDescent="0.25">
      <c r="B393" s="19"/>
      <c r="C393" s="20"/>
      <c r="D393" s="22"/>
    </row>
    <row r="394" spans="2:4" s="21" customFormat="1" x14ac:dyDescent="0.25">
      <c r="B394" s="19"/>
      <c r="C394" s="20"/>
      <c r="D394" s="22"/>
    </row>
    <row r="395" spans="2:4" s="21" customFormat="1" x14ac:dyDescent="0.25">
      <c r="B395" s="19"/>
      <c r="C395" s="20"/>
      <c r="D395" s="22"/>
    </row>
    <row r="396" spans="2:4" s="21" customFormat="1" x14ac:dyDescent="0.25">
      <c r="B396" s="19"/>
      <c r="C396" s="20"/>
      <c r="D396" s="22"/>
    </row>
    <row r="397" spans="2:4" s="21" customFormat="1" x14ac:dyDescent="0.25">
      <c r="B397" s="19"/>
      <c r="C397" s="20"/>
      <c r="D397" s="22"/>
    </row>
    <row r="398" spans="2:4" s="21" customFormat="1" x14ac:dyDescent="0.25">
      <c r="B398" s="19"/>
      <c r="C398" s="20"/>
      <c r="D398" s="22"/>
    </row>
    <row r="399" spans="2:4" s="21" customFormat="1" x14ac:dyDescent="0.25">
      <c r="B399" s="19"/>
      <c r="C399" s="20"/>
      <c r="D399" s="22"/>
    </row>
    <row r="400" spans="2:4" s="21" customFormat="1" x14ac:dyDescent="0.25">
      <c r="B400" s="19"/>
      <c r="C400" s="20"/>
      <c r="D400" s="22"/>
    </row>
    <row r="401" spans="2:4" s="21" customFormat="1" x14ac:dyDescent="0.25">
      <c r="B401" s="19"/>
      <c r="C401" s="20"/>
      <c r="D401" s="22"/>
    </row>
    <row r="402" spans="2:4" s="21" customFormat="1" x14ac:dyDescent="0.25">
      <c r="B402" s="19"/>
      <c r="C402" s="20"/>
      <c r="D402" s="22"/>
    </row>
    <row r="403" spans="2:4" s="21" customFormat="1" x14ac:dyDescent="0.25">
      <c r="B403" s="19"/>
      <c r="C403" s="20"/>
      <c r="D403" s="22"/>
    </row>
    <row r="404" spans="2:4" s="21" customFormat="1" x14ac:dyDescent="0.25">
      <c r="B404" s="19"/>
      <c r="C404" s="20"/>
      <c r="D404" s="22"/>
    </row>
    <row r="405" spans="2:4" s="21" customFormat="1" x14ac:dyDescent="0.25">
      <c r="B405" s="19"/>
      <c r="C405" s="20"/>
      <c r="D405" s="22"/>
    </row>
    <row r="406" spans="2:4" s="21" customFormat="1" x14ac:dyDescent="0.25">
      <c r="B406" s="19"/>
      <c r="C406" s="20"/>
      <c r="D406" s="22"/>
    </row>
    <row r="407" spans="2:4" s="21" customFormat="1" x14ac:dyDescent="0.25">
      <c r="B407" s="19"/>
      <c r="C407" s="20"/>
      <c r="D407" s="22"/>
    </row>
    <row r="408" spans="2:4" s="21" customFormat="1" x14ac:dyDescent="0.25">
      <c r="B408" s="19"/>
      <c r="C408" s="20"/>
      <c r="D408" s="22"/>
    </row>
    <row r="409" spans="2:4" s="21" customFormat="1" x14ac:dyDescent="0.25">
      <c r="B409" s="19"/>
      <c r="C409" s="20"/>
      <c r="D409" s="22"/>
    </row>
  </sheetData>
  <sheetProtection password="CACB" sheet="1" objects="1" scenarios="1"/>
  <mergeCells count="1">
    <mergeCell ref="C1:D1"/>
  </mergeCells>
  <hyperlinks>
    <hyperlink ref="D11" r:id="rId1"/>
    <hyperlink ref="D12" r:id="rId2"/>
    <hyperlink ref="D55" r:id="rId3"/>
    <hyperlink ref="D71" r:id="rId4"/>
    <hyperlink ref="D74" r:id="rId5"/>
    <hyperlink ref="D73" r:id="rId6"/>
    <hyperlink ref="D100" r:id="rId7"/>
    <hyperlink ref="D134" r:id="rId8"/>
    <hyperlink ref="D140" r:id="rId9"/>
  </hyperlinks>
  <pageMargins left="0.7" right="0.7" top="0.75" bottom="0.75" header="0.3" footer="0.3"/>
  <pageSetup paperSize="9" orientation="portrait" horizontalDpi="300" verticalDpi="300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139"/>
  <sheetViews>
    <sheetView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58" customWidth="1"/>
    <col min="3" max="3" width="21.77734375" style="3" customWidth="1"/>
    <col min="4" max="4" width="23.77734375" style="117" customWidth="1"/>
    <col min="5" max="5" width="21.77734375" style="38" customWidth="1"/>
    <col min="6" max="16384" width="9.109375" style="1"/>
  </cols>
  <sheetData>
    <row r="1" spans="1:6" ht="36.6" customHeight="1" x14ac:dyDescent="0.25">
      <c r="A1" s="67"/>
      <c r="B1" s="31"/>
      <c r="C1" s="175" t="s">
        <v>39</v>
      </c>
      <c r="D1" s="175"/>
      <c r="E1" s="175"/>
      <c r="F1" s="68"/>
    </row>
    <row r="2" spans="1:6" ht="13.8" x14ac:dyDescent="0.25">
      <c r="B2" s="24" t="s">
        <v>12</v>
      </c>
      <c r="C2" s="17">
        <f>SUM(C5:C139)</f>
        <v>352871.5500000001</v>
      </c>
      <c r="D2" s="113"/>
      <c r="E2" s="32"/>
    </row>
    <row r="3" spans="1:6" x14ac:dyDescent="0.25">
      <c r="B3" s="25"/>
      <c r="C3" s="26"/>
      <c r="D3" s="114"/>
      <c r="E3" s="33"/>
    </row>
    <row r="4" spans="1:6" s="84" customFormat="1" ht="36.6" customHeight="1" x14ac:dyDescent="0.3">
      <c r="B4" s="81" t="s">
        <v>0</v>
      </c>
      <c r="C4" s="81" t="s">
        <v>1</v>
      </c>
      <c r="D4" s="115" t="s">
        <v>2</v>
      </c>
      <c r="E4" s="83" t="s">
        <v>26</v>
      </c>
    </row>
    <row r="5" spans="1:6" ht="14.4" x14ac:dyDescent="0.3">
      <c r="B5" s="94">
        <v>41791</v>
      </c>
      <c r="C5" s="4">
        <v>486</v>
      </c>
      <c r="D5" s="116" t="s">
        <v>57</v>
      </c>
      <c r="E5" s="34" t="s">
        <v>247</v>
      </c>
      <c r="F5" s="118"/>
    </row>
    <row r="6" spans="1:6" ht="14.4" x14ac:dyDescent="0.3">
      <c r="B6" s="94">
        <v>41791</v>
      </c>
      <c r="C6" s="4">
        <v>945</v>
      </c>
      <c r="D6" s="116" t="s">
        <v>499</v>
      </c>
      <c r="E6" s="34" t="s">
        <v>248</v>
      </c>
    </row>
    <row r="7" spans="1:6" ht="14.4" x14ac:dyDescent="0.3">
      <c r="B7" s="94">
        <v>41792</v>
      </c>
      <c r="C7" s="4">
        <v>960</v>
      </c>
      <c r="D7" s="116" t="s">
        <v>81</v>
      </c>
      <c r="E7" s="34" t="s">
        <v>249</v>
      </c>
    </row>
    <row r="8" spans="1:6" ht="14.4" x14ac:dyDescent="0.3">
      <c r="B8" s="94">
        <v>41792</v>
      </c>
      <c r="C8" s="4">
        <v>4860</v>
      </c>
      <c r="D8" s="116" t="s">
        <v>81</v>
      </c>
      <c r="E8" s="34" t="s">
        <v>250</v>
      </c>
    </row>
    <row r="9" spans="1:6" ht="14.4" x14ac:dyDescent="0.3">
      <c r="B9" s="94">
        <v>41792</v>
      </c>
      <c r="C9" s="4">
        <v>486</v>
      </c>
      <c r="D9" s="116" t="s">
        <v>81</v>
      </c>
      <c r="E9" s="34" t="s">
        <v>251</v>
      </c>
    </row>
    <row r="10" spans="1:6" ht="14.4" x14ac:dyDescent="0.3">
      <c r="B10" s="94">
        <v>41792</v>
      </c>
      <c r="C10" s="4">
        <v>972</v>
      </c>
      <c r="D10" s="116" t="s">
        <v>81</v>
      </c>
      <c r="E10" s="34" t="s">
        <v>252</v>
      </c>
    </row>
    <row r="11" spans="1:6" ht="14.4" x14ac:dyDescent="0.3">
      <c r="B11" s="94">
        <v>41792</v>
      </c>
      <c r="C11" s="4">
        <v>378</v>
      </c>
      <c r="D11" s="116" t="s">
        <v>73</v>
      </c>
      <c r="E11" s="34" t="s">
        <v>253</v>
      </c>
    </row>
    <row r="12" spans="1:6" ht="14.4" x14ac:dyDescent="0.3">
      <c r="B12" s="94">
        <v>41793</v>
      </c>
      <c r="C12" s="4">
        <v>283.5</v>
      </c>
      <c r="D12" s="116" t="s">
        <v>81</v>
      </c>
      <c r="E12" s="34" t="s">
        <v>247</v>
      </c>
    </row>
    <row r="13" spans="1:6" ht="14.4" x14ac:dyDescent="0.3">
      <c r="B13" s="94">
        <v>41793</v>
      </c>
      <c r="C13" s="4">
        <v>192</v>
      </c>
      <c r="D13" s="116" t="s">
        <v>81</v>
      </c>
      <c r="E13" s="34" t="s">
        <v>254</v>
      </c>
    </row>
    <row r="14" spans="1:6" ht="14.4" x14ac:dyDescent="0.3">
      <c r="B14" s="94">
        <v>41794</v>
      </c>
      <c r="C14" s="4">
        <v>472.5</v>
      </c>
      <c r="D14" s="116" t="s">
        <v>81</v>
      </c>
      <c r="E14" s="34" t="s">
        <v>255</v>
      </c>
    </row>
    <row r="15" spans="1:6" ht="14.4" x14ac:dyDescent="0.3">
      <c r="B15" s="94">
        <v>41794</v>
      </c>
      <c r="C15" s="4">
        <v>972</v>
      </c>
      <c r="D15" s="116" t="s">
        <v>81</v>
      </c>
      <c r="E15" s="34" t="s">
        <v>256</v>
      </c>
    </row>
    <row r="16" spans="1:6" ht="14.4" x14ac:dyDescent="0.3">
      <c r="B16" s="94">
        <v>41794</v>
      </c>
      <c r="C16" s="4">
        <v>972</v>
      </c>
      <c r="D16" s="116" t="s">
        <v>81</v>
      </c>
      <c r="E16" s="34" t="s">
        <v>257</v>
      </c>
    </row>
    <row r="17" spans="2:5" ht="14.4" x14ac:dyDescent="0.3">
      <c r="B17" s="94">
        <v>41794</v>
      </c>
      <c r="C17" s="4">
        <v>486</v>
      </c>
      <c r="D17" s="116" t="s">
        <v>74</v>
      </c>
      <c r="E17" s="34" t="s">
        <v>257</v>
      </c>
    </row>
    <row r="18" spans="2:5" ht="14.4" x14ac:dyDescent="0.3">
      <c r="B18" s="94">
        <v>41794</v>
      </c>
      <c r="C18" s="4">
        <v>145.80000000000001</v>
      </c>
      <c r="D18" s="116" t="s">
        <v>74</v>
      </c>
      <c r="E18" s="34" t="s">
        <v>258</v>
      </c>
    </row>
    <row r="19" spans="2:5" ht="14.4" x14ac:dyDescent="0.3">
      <c r="B19" s="94">
        <v>41794</v>
      </c>
      <c r="C19" s="4">
        <v>972</v>
      </c>
      <c r="D19" s="116" t="s">
        <v>75</v>
      </c>
      <c r="E19" s="34" t="s">
        <v>259</v>
      </c>
    </row>
    <row r="20" spans="2:5" ht="14.4" x14ac:dyDescent="0.3">
      <c r="B20" s="94">
        <v>41794</v>
      </c>
      <c r="C20" s="4">
        <v>4850</v>
      </c>
      <c r="D20" s="116" t="s">
        <v>75</v>
      </c>
      <c r="E20" s="34" t="s">
        <v>260</v>
      </c>
    </row>
    <row r="21" spans="2:5" ht="14.4" x14ac:dyDescent="0.3">
      <c r="B21" s="94">
        <v>41795</v>
      </c>
      <c r="C21" s="4">
        <v>960</v>
      </c>
      <c r="D21" s="116" t="s">
        <v>75</v>
      </c>
      <c r="E21" s="34" t="s">
        <v>249</v>
      </c>
    </row>
    <row r="22" spans="2:5" ht="14.4" x14ac:dyDescent="0.3">
      <c r="B22" s="94">
        <v>41795</v>
      </c>
      <c r="C22" s="4">
        <v>2916</v>
      </c>
      <c r="D22" s="116" t="s">
        <v>57</v>
      </c>
      <c r="E22" s="34" t="s">
        <v>261</v>
      </c>
    </row>
    <row r="23" spans="2:5" ht="14.4" x14ac:dyDescent="0.3">
      <c r="B23" s="94">
        <v>41795</v>
      </c>
      <c r="C23" s="4">
        <v>972</v>
      </c>
      <c r="D23" s="116" t="s">
        <v>82</v>
      </c>
      <c r="E23" s="34" t="s">
        <v>259</v>
      </c>
    </row>
    <row r="24" spans="2:5" ht="14.4" x14ac:dyDescent="0.3">
      <c r="B24" s="94">
        <v>41795</v>
      </c>
      <c r="C24" s="4">
        <v>472.5</v>
      </c>
      <c r="D24" s="116" t="s">
        <v>82</v>
      </c>
      <c r="E24" s="34" t="s">
        <v>262</v>
      </c>
    </row>
    <row r="25" spans="2:5" ht="40.200000000000003" x14ac:dyDescent="0.3">
      <c r="B25" s="94">
        <v>41795</v>
      </c>
      <c r="C25" s="4">
        <v>29160</v>
      </c>
      <c r="D25" s="116" t="s">
        <v>63</v>
      </c>
      <c r="E25" s="34" t="s">
        <v>263</v>
      </c>
    </row>
    <row r="26" spans="2:5" ht="14.4" x14ac:dyDescent="0.3">
      <c r="B26" s="94">
        <v>41795</v>
      </c>
      <c r="C26" s="4">
        <v>945</v>
      </c>
      <c r="D26" s="116" t="s">
        <v>82</v>
      </c>
      <c r="E26" s="34" t="s">
        <v>264</v>
      </c>
    </row>
    <row r="27" spans="2:5" ht="14.4" x14ac:dyDescent="0.3">
      <c r="B27" s="94">
        <v>41795</v>
      </c>
      <c r="C27" s="4">
        <v>486</v>
      </c>
      <c r="D27" s="116" t="s">
        <v>82</v>
      </c>
      <c r="E27" s="34" t="s">
        <v>265</v>
      </c>
    </row>
    <row r="28" spans="2:5" ht="14.4" x14ac:dyDescent="0.3">
      <c r="B28" s="94">
        <v>41795</v>
      </c>
      <c r="C28" s="4">
        <v>2916</v>
      </c>
      <c r="D28" s="116" t="s">
        <v>82</v>
      </c>
      <c r="E28" s="34" t="s">
        <v>266</v>
      </c>
    </row>
    <row r="29" spans="2:5" ht="14.4" x14ac:dyDescent="0.3">
      <c r="B29" s="94">
        <v>41795</v>
      </c>
      <c r="C29" s="4">
        <v>9720</v>
      </c>
      <c r="D29" s="116" t="s">
        <v>75</v>
      </c>
      <c r="E29" s="34" t="s">
        <v>267</v>
      </c>
    </row>
    <row r="30" spans="2:5" ht="14.4" x14ac:dyDescent="0.3">
      <c r="B30" s="94">
        <v>41795</v>
      </c>
      <c r="C30" s="4">
        <v>194.4</v>
      </c>
      <c r="D30" s="116" t="s">
        <v>82</v>
      </c>
      <c r="E30" s="34" t="s">
        <v>268</v>
      </c>
    </row>
    <row r="31" spans="2:5" ht="14.4" x14ac:dyDescent="0.3">
      <c r="B31" s="94">
        <v>41795</v>
      </c>
      <c r="C31" s="4">
        <v>972</v>
      </c>
      <c r="D31" s="116" t="s">
        <v>82</v>
      </c>
      <c r="E31" s="34" t="s">
        <v>269</v>
      </c>
    </row>
    <row r="32" spans="2:5" ht="14.4" x14ac:dyDescent="0.3">
      <c r="B32" s="94">
        <v>41795</v>
      </c>
      <c r="C32" s="4">
        <v>1944</v>
      </c>
      <c r="D32" s="116" t="s">
        <v>82</v>
      </c>
      <c r="E32" s="34" t="s">
        <v>270</v>
      </c>
    </row>
    <row r="33" spans="2:5" ht="14.4" x14ac:dyDescent="0.3">
      <c r="B33" s="94">
        <v>41795</v>
      </c>
      <c r="C33" s="4">
        <v>486</v>
      </c>
      <c r="D33" s="116" t="s">
        <v>57</v>
      </c>
      <c r="E33" s="34" t="s">
        <v>271</v>
      </c>
    </row>
    <row r="34" spans="2:5" ht="14.4" x14ac:dyDescent="0.3">
      <c r="B34" s="94">
        <v>41795</v>
      </c>
      <c r="C34" s="4">
        <v>485</v>
      </c>
      <c r="D34" s="116" t="s">
        <v>82</v>
      </c>
      <c r="E34" s="34" t="s">
        <v>272</v>
      </c>
    </row>
    <row r="35" spans="2:5" ht="14.4" x14ac:dyDescent="0.3">
      <c r="B35" s="94">
        <v>41796</v>
      </c>
      <c r="C35" s="4">
        <v>972</v>
      </c>
      <c r="D35" s="116" t="s">
        <v>57</v>
      </c>
      <c r="E35" s="34" t="s">
        <v>245</v>
      </c>
    </row>
    <row r="36" spans="2:5" ht="14.4" x14ac:dyDescent="0.3">
      <c r="B36" s="94">
        <v>41796</v>
      </c>
      <c r="C36" s="4">
        <v>335.34</v>
      </c>
      <c r="D36" s="116" t="s">
        <v>57</v>
      </c>
      <c r="E36" s="34" t="s">
        <v>273</v>
      </c>
    </row>
    <row r="37" spans="2:5" ht="14.4" x14ac:dyDescent="0.3">
      <c r="B37" s="94">
        <v>41796</v>
      </c>
      <c r="C37" s="4">
        <v>486</v>
      </c>
      <c r="D37" s="116" t="s">
        <v>82</v>
      </c>
      <c r="E37" s="34" t="s">
        <v>274</v>
      </c>
    </row>
    <row r="38" spans="2:5" ht="14.4" x14ac:dyDescent="0.3">
      <c r="B38" s="94">
        <v>41796</v>
      </c>
      <c r="C38" s="4">
        <v>291.60000000000002</v>
      </c>
      <c r="D38" s="116" t="s">
        <v>82</v>
      </c>
      <c r="E38" s="34" t="s">
        <v>273</v>
      </c>
    </row>
    <row r="39" spans="2:5" ht="40.200000000000003" x14ac:dyDescent="0.3">
      <c r="B39" s="94">
        <v>41796</v>
      </c>
      <c r="C39" s="4">
        <v>4860</v>
      </c>
      <c r="D39" s="116" t="s">
        <v>64</v>
      </c>
      <c r="E39" s="34" t="s">
        <v>275</v>
      </c>
    </row>
    <row r="40" spans="2:5" ht="14.4" x14ac:dyDescent="0.3">
      <c r="B40" s="94">
        <v>41796</v>
      </c>
      <c r="C40" s="4">
        <v>2430</v>
      </c>
      <c r="D40" s="116" t="s">
        <v>57</v>
      </c>
      <c r="E40" s="34" t="s">
        <v>276</v>
      </c>
    </row>
    <row r="41" spans="2:5" ht="14.4" x14ac:dyDescent="0.3">
      <c r="B41" s="94">
        <v>41796</v>
      </c>
      <c r="C41" s="4">
        <v>291.60000000000002</v>
      </c>
      <c r="D41" s="116" t="s">
        <v>82</v>
      </c>
      <c r="E41" s="34" t="s">
        <v>277</v>
      </c>
    </row>
    <row r="42" spans="2:5" ht="14.4" x14ac:dyDescent="0.3">
      <c r="B42" s="94">
        <v>41796</v>
      </c>
      <c r="C42" s="4">
        <v>960</v>
      </c>
      <c r="D42" s="116" t="s">
        <v>82</v>
      </c>
      <c r="E42" s="34" t="s">
        <v>249</v>
      </c>
    </row>
    <row r="43" spans="2:5" ht="14.4" x14ac:dyDescent="0.3">
      <c r="B43" s="94">
        <v>41796</v>
      </c>
      <c r="C43" s="4">
        <v>194.4</v>
      </c>
      <c r="D43" s="116" t="s">
        <v>74</v>
      </c>
      <c r="E43" s="34" t="s">
        <v>258</v>
      </c>
    </row>
    <row r="44" spans="2:5" ht="14.4" x14ac:dyDescent="0.3">
      <c r="B44" s="94">
        <v>41796</v>
      </c>
      <c r="C44" s="4">
        <v>972</v>
      </c>
      <c r="D44" s="116" t="s">
        <v>82</v>
      </c>
      <c r="E44" s="34" t="s">
        <v>278</v>
      </c>
    </row>
    <row r="45" spans="2:5" ht="14.4" x14ac:dyDescent="0.3">
      <c r="B45" s="94">
        <v>41797</v>
      </c>
      <c r="C45" s="4">
        <v>9720</v>
      </c>
      <c r="D45" s="116" t="s">
        <v>57</v>
      </c>
      <c r="E45" s="34" t="s">
        <v>279</v>
      </c>
    </row>
    <row r="46" spans="2:5" ht="14.4" x14ac:dyDescent="0.3">
      <c r="B46" s="94">
        <v>41797</v>
      </c>
      <c r="C46" s="4">
        <v>485</v>
      </c>
      <c r="D46" s="116" t="s">
        <v>82</v>
      </c>
      <c r="E46" s="34" t="s">
        <v>280</v>
      </c>
    </row>
    <row r="47" spans="2:5" ht="14.4" x14ac:dyDescent="0.3">
      <c r="B47" s="94">
        <v>41797</v>
      </c>
      <c r="C47" s="4">
        <v>4850</v>
      </c>
      <c r="D47" s="116" t="s">
        <v>82</v>
      </c>
      <c r="E47" s="34" t="s">
        <v>281</v>
      </c>
    </row>
    <row r="48" spans="2:5" ht="14.4" x14ac:dyDescent="0.3">
      <c r="B48" s="94">
        <v>41797</v>
      </c>
      <c r="C48" s="4">
        <v>2916</v>
      </c>
      <c r="D48" s="116" t="s">
        <v>82</v>
      </c>
      <c r="E48" s="34" t="s">
        <v>282</v>
      </c>
    </row>
    <row r="49" spans="2:6" ht="14.4" x14ac:dyDescent="0.3">
      <c r="B49" s="94">
        <v>41797</v>
      </c>
      <c r="C49" s="4">
        <v>486</v>
      </c>
      <c r="D49" s="116" t="s">
        <v>57</v>
      </c>
      <c r="E49" s="34" t="s">
        <v>283</v>
      </c>
    </row>
    <row r="50" spans="2:6" ht="14.4" x14ac:dyDescent="0.3">
      <c r="B50" s="94">
        <v>41798</v>
      </c>
      <c r="C50" s="4">
        <v>384</v>
      </c>
      <c r="D50" s="116" t="s">
        <v>83</v>
      </c>
      <c r="E50" s="34" t="s">
        <v>284</v>
      </c>
    </row>
    <row r="51" spans="2:6" ht="14.4" x14ac:dyDescent="0.3">
      <c r="B51" s="94">
        <v>41798</v>
      </c>
      <c r="C51" s="4">
        <v>97.2</v>
      </c>
      <c r="D51" s="116" t="s">
        <v>57</v>
      </c>
      <c r="E51" s="34" t="s">
        <v>285</v>
      </c>
    </row>
    <row r="52" spans="2:6" ht="14.4" x14ac:dyDescent="0.3">
      <c r="B52" s="94">
        <v>41798</v>
      </c>
      <c r="C52" s="4">
        <v>486</v>
      </c>
      <c r="D52" s="116" t="s">
        <v>82</v>
      </c>
      <c r="E52" s="34" t="s">
        <v>286</v>
      </c>
    </row>
    <row r="53" spans="2:6" ht="14.4" x14ac:dyDescent="0.3">
      <c r="B53" s="94">
        <v>41799</v>
      </c>
      <c r="C53" s="4">
        <v>486</v>
      </c>
      <c r="D53" s="116" t="s">
        <v>57</v>
      </c>
      <c r="E53" s="34" t="s">
        <v>287</v>
      </c>
    </row>
    <row r="54" spans="2:6" ht="14.4" x14ac:dyDescent="0.3">
      <c r="B54" s="94">
        <v>41799</v>
      </c>
      <c r="C54" s="4">
        <v>378</v>
      </c>
      <c r="D54" s="116" t="s">
        <v>57</v>
      </c>
      <c r="E54" s="34" t="s">
        <v>288</v>
      </c>
    </row>
    <row r="55" spans="2:6" ht="14.4" x14ac:dyDescent="0.3">
      <c r="B55" s="94">
        <v>41799</v>
      </c>
      <c r="C55" s="4">
        <v>1458</v>
      </c>
      <c r="D55" s="116" t="s">
        <v>82</v>
      </c>
      <c r="E55" s="34" t="s">
        <v>244</v>
      </c>
    </row>
    <row r="56" spans="2:6" ht="14.4" x14ac:dyDescent="0.3">
      <c r="B56" s="94">
        <v>41800</v>
      </c>
      <c r="C56" s="4">
        <v>4860</v>
      </c>
      <c r="D56" s="116" t="s">
        <v>82</v>
      </c>
      <c r="E56" s="34" t="s">
        <v>289</v>
      </c>
    </row>
    <row r="57" spans="2:6" ht="14.4" x14ac:dyDescent="0.3">
      <c r="B57" s="94">
        <v>41801</v>
      </c>
      <c r="C57" s="4">
        <v>4167.45</v>
      </c>
      <c r="D57" s="116" t="s">
        <v>77</v>
      </c>
      <c r="E57" s="34" t="s">
        <v>290</v>
      </c>
      <c r="F57" s="33"/>
    </row>
    <row r="58" spans="2:6" ht="14.4" x14ac:dyDescent="0.3">
      <c r="B58" s="94">
        <v>41802</v>
      </c>
      <c r="C58" s="4">
        <v>97.2</v>
      </c>
      <c r="D58" s="116" t="s">
        <v>84</v>
      </c>
      <c r="E58" s="34" t="s">
        <v>291</v>
      </c>
    </row>
    <row r="59" spans="2:6" ht="14.4" x14ac:dyDescent="0.3">
      <c r="B59" s="94">
        <v>41803</v>
      </c>
      <c r="C59" s="4">
        <v>1944</v>
      </c>
      <c r="D59" s="116" t="s">
        <v>82</v>
      </c>
      <c r="E59" s="34" t="s">
        <v>292</v>
      </c>
    </row>
    <row r="60" spans="2:6" ht="14.4" x14ac:dyDescent="0.3">
      <c r="B60" s="94">
        <v>41803</v>
      </c>
      <c r="C60" s="4">
        <v>97.2</v>
      </c>
      <c r="D60" s="116" t="s">
        <v>76</v>
      </c>
      <c r="E60" s="34" t="s">
        <v>293</v>
      </c>
    </row>
    <row r="61" spans="2:6" ht="14.4" x14ac:dyDescent="0.3">
      <c r="B61" s="94">
        <v>41804</v>
      </c>
      <c r="C61" s="4">
        <v>4860</v>
      </c>
      <c r="D61" s="116" t="s">
        <v>82</v>
      </c>
      <c r="E61" s="34" t="s">
        <v>294</v>
      </c>
    </row>
    <row r="62" spans="2:6" ht="14.4" x14ac:dyDescent="0.3">
      <c r="B62" s="94">
        <v>41805</v>
      </c>
      <c r="C62" s="4">
        <v>9720</v>
      </c>
      <c r="D62" s="116" t="s">
        <v>57</v>
      </c>
      <c r="E62" s="34" t="s">
        <v>243</v>
      </c>
    </row>
    <row r="63" spans="2:6" ht="14.4" x14ac:dyDescent="0.3">
      <c r="B63" s="94">
        <v>41805</v>
      </c>
      <c r="C63" s="4">
        <v>8748</v>
      </c>
      <c r="D63" s="116" t="s">
        <v>57</v>
      </c>
      <c r="E63" s="34" t="s">
        <v>295</v>
      </c>
    </row>
    <row r="64" spans="2:6" ht="14.4" x14ac:dyDescent="0.3">
      <c r="B64" s="94">
        <v>41806</v>
      </c>
      <c r="C64" s="4">
        <v>9720</v>
      </c>
      <c r="D64" s="116" t="s">
        <v>57</v>
      </c>
      <c r="E64" s="34" t="s">
        <v>296</v>
      </c>
    </row>
    <row r="65" spans="2:5" ht="14.4" x14ac:dyDescent="0.3">
      <c r="B65" s="94">
        <v>41806</v>
      </c>
      <c r="C65" s="4">
        <v>972</v>
      </c>
      <c r="D65" s="116" t="s">
        <v>82</v>
      </c>
      <c r="E65" s="34" t="s">
        <v>297</v>
      </c>
    </row>
    <row r="66" spans="2:5" ht="14.4" x14ac:dyDescent="0.3">
      <c r="B66" s="94">
        <v>41806</v>
      </c>
      <c r="C66" s="4">
        <v>486</v>
      </c>
      <c r="D66" s="116" t="s">
        <v>81</v>
      </c>
      <c r="E66" s="34" t="s">
        <v>298</v>
      </c>
    </row>
    <row r="67" spans="2:5" ht="14.4" x14ac:dyDescent="0.3">
      <c r="B67" s="94">
        <v>41806</v>
      </c>
      <c r="C67" s="4">
        <v>486</v>
      </c>
      <c r="D67" s="116" t="s">
        <v>83</v>
      </c>
      <c r="E67" s="34" t="s">
        <v>298</v>
      </c>
    </row>
    <row r="68" spans="2:5" ht="14.4" x14ac:dyDescent="0.3">
      <c r="B68" s="94">
        <v>41806</v>
      </c>
      <c r="C68" s="4">
        <v>486</v>
      </c>
      <c r="D68" s="116" t="s">
        <v>85</v>
      </c>
      <c r="E68" s="34" t="s">
        <v>298</v>
      </c>
    </row>
    <row r="69" spans="2:5" ht="14.4" x14ac:dyDescent="0.3">
      <c r="B69" s="94">
        <v>41806</v>
      </c>
      <c r="C69" s="4">
        <v>567</v>
      </c>
      <c r="D69" s="116" t="s">
        <v>81</v>
      </c>
      <c r="E69" s="34" t="s">
        <v>299</v>
      </c>
    </row>
    <row r="70" spans="2:5" ht="14.4" x14ac:dyDescent="0.3">
      <c r="B70" s="94">
        <v>41807</v>
      </c>
      <c r="C70" s="4">
        <v>291.60000000000002</v>
      </c>
      <c r="D70" s="116" t="s">
        <v>81</v>
      </c>
      <c r="E70" s="34" t="s">
        <v>246</v>
      </c>
    </row>
    <row r="71" spans="2:5" ht="14.4" x14ac:dyDescent="0.3">
      <c r="B71" s="94">
        <v>41807</v>
      </c>
      <c r="C71" s="4">
        <v>97.2</v>
      </c>
      <c r="D71" s="116" t="s">
        <v>73</v>
      </c>
      <c r="E71" s="34" t="s">
        <v>300</v>
      </c>
    </row>
    <row r="72" spans="2:5" ht="14.4" x14ac:dyDescent="0.3">
      <c r="B72" s="94">
        <v>41808</v>
      </c>
      <c r="C72" s="4">
        <v>486</v>
      </c>
      <c r="D72" s="116" t="s">
        <v>78</v>
      </c>
      <c r="E72" s="34" t="s">
        <v>251</v>
      </c>
    </row>
    <row r="73" spans="2:5" ht="14.4" x14ac:dyDescent="0.3">
      <c r="B73" s="94">
        <v>41808</v>
      </c>
      <c r="C73" s="4">
        <v>2916</v>
      </c>
      <c r="D73" s="116" t="s">
        <v>78</v>
      </c>
      <c r="E73" s="34" t="s">
        <v>266</v>
      </c>
    </row>
    <row r="74" spans="2:5" ht="14.4" x14ac:dyDescent="0.3">
      <c r="B74" s="94">
        <v>41808</v>
      </c>
      <c r="C74" s="4">
        <v>945</v>
      </c>
      <c r="D74" s="116" t="s">
        <v>78</v>
      </c>
      <c r="E74" s="34" t="s">
        <v>301</v>
      </c>
    </row>
    <row r="75" spans="2:5" ht="14.4" x14ac:dyDescent="0.3">
      <c r="B75" s="94">
        <v>41808</v>
      </c>
      <c r="C75" s="4">
        <v>972</v>
      </c>
      <c r="D75" s="116" t="s">
        <v>78</v>
      </c>
      <c r="E75" s="34" t="s">
        <v>302</v>
      </c>
    </row>
    <row r="76" spans="2:5" ht="14.4" x14ac:dyDescent="0.3">
      <c r="B76" s="94">
        <v>41808</v>
      </c>
      <c r="C76" s="4">
        <v>972</v>
      </c>
      <c r="D76" s="116" t="s">
        <v>78</v>
      </c>
      <c r="E76" s="34" t="s">
        <v>303</v>
      </c>
    </row>
    <row r="77" spans="2:5" ht="14.4" x14ac:dyDescent="0.3">
      <c r="B77" s="94">
        <v>41808</v>
      </c>
      <c r="C77" s="4">
        <v>945</v>
      </c>
      <c r="D77" s="116" t="s">
        <v>78</v>
      </c>
      <c r="E77" s="34" t="s">
        <v>304</v>
      </c>
    </row>
    <row r="78" spans="2:5" ht="14.4" x14ac:dyDescent="0.3">
      <c r="B78" s="94">
        <v>41808</v>
      </c>
      <c r="C78" s="4">
        <v>960</v>
      </c>
      <c r="D78" s="116" t="s">
        <v>78</v>
      </c>
      <c r="E78" s="34" t="s">
        <v>249</v>
      </c>
    </row>
    <row r="79" spans="2:5" ht="14.4" x14ac:dyDescent="0.3">
      <c r="B79" s="94">
        <v>41808</v>
      </c>
      <c r="C79" s="4">
        <v>4850</v>
      </c>
      <c r="D79" s="116" t="s">
        <v>78</v>
      </c>
      <c r="E79" s="34" t="s">
        <v>260</v>
      </c>
    </row>
    <row r="80" spans="2:5" ht="14.4" x14ac:dyDescent="0.3">
      <c r="B80" s="94">
        <v>41808</v>
      </c>
      <c r="C80" s="4">
        <v>194.4</v>
      </c>
      <c r="D80" s="116" t="s">
        <v>78</v>
      </c>
      <c r="E80" s="34" t="s">
        <v>305</v>
      </c>
    </row>
    <row r="81" spans="2:5" ht="14.4" x14ac:dyDescent="0.3">
      <c r="B81" s="94">
        <v>41808</v>
      </c>
      <c r="C81" s="4">
        <v>236.25</v>
      </c>
      <c r="D81" s="116" t="s">
        <v>78</v>
      </c>
      <c r="E81" s="34" t="s">
        <v>306</v>
      </c>
    </row>
    <row r="82" spans="2:5" ht="40.200000000000003" x14ac:dyDescent="0.3">
      <c r="B82" s="94">
        <v>41809</v>
      </c>
      <c r="C82" s="4">
        <v>1944</v>
      </c>
      <c r="D82" s="116" t="s">
        <v>65</v>
      </c>
      <c r="E82" s="34" t="s">
        <v>307</v>
      </c>
    </row>
    <row r="83" spans="2:5" ht="14.4" x14ac:dyDescent="0.3">
      <c r="B83" s="94">
        <v>41809</v>
      </c>
      <c r="C83" s="4">
        <v>97.2</v>
      </c>
      <c r="D83" s="116" t="s">
        <v>78</v>
      </c>
      <c r="E83" s="34" t="s">
        <v>308</v>
      </c>
    </row>
    <row r="84" spans="2:5" ht="14.4" x14ac:dyDescent="0.3">
      <c r="B84" s="94">
        <v>41809</v>
      </c>
      <c r="C84" s="4">
        <v>486</v>
      </c>
      <c r="D84" s="116" t="s">
        <v>57</v>
      </c>
      <c r="E84" s="34" t="s">
        <v>309</v>
      </c>
    </row>
    <row r="85" spans="2:5" ht="14.4" x14ac:dyDescent="0.3">
      <c r="B85" s="94">
        <v>41809</v>
      </c>
      <c r="C85" s="4">
        <v>236.25</v>
      </c>
      <c r="D85" s="116" t="s">
        <v>78</v>
      </c>
      <c r="E85" s="34" t="s">
        <v>310</v>
      </c>
    </row>
    <row r="86" spans="2:5" ht="14.4" x14ac:dyDescent="0.3">
      <c r="B86" s="94">
        <v>41809</v>
      </c>
      <c r="C86" s="4">
        <v>189</v>
      </c>
      <c r="D86" s="116" t="s">
        <v>81</v>
      </c>
      <c r="E86" s="34" t="s">
        <v>310</v>
      </c>
    </row>
    <row r="87" spans="2:5" ht="14.4" x14ac:dyDescent="0.3">
      <c r="B87" s="94">
        <v>41809</v>
      </c>
      <c r="C87" s="4">
        <v>472.5</v>
      </c>
      <c r="D87" s="116" t="s">
        <v>86</v>
      </c>
      <c r="E87" s="34" t="s">
        <v>249</v>
      </c>
    </row>
    <row r="88" spans="2:5" ht="14.4" x14ac:dyDescent="0.3">
      <c r="B88" s="94">
        <v>41809</v>
      </c>
      <c r="C88" s="4">
        <v>9720</v>
      </c>
      <c r="D88" s="116" t="s">
        <v>86</v>
      </c>
      <c r="E88" s="34" t="s">
        <v>311</v>
      </c>
    </row>
    <row r="89" spans="2:5" ht="40.200000000000003" x14ac:dyDescent="0.3">
      <c r="B89" s="94">
        <v>41809</v>
      </c>
      <c r="C89" s="4">
        <v>1890</v>
      </c>
      <c r="D89" s="116" t="s">
        <v>66</v>
      </c>
      <c r="E89" s="34" t="s">
        <v>262</v>
      </c>
    </row>
    <row r="90" spans="2:5" ht="14.4" x14ac:dyDescent="0.3">
      <c r="B90" s="94">
        <v>41809</v>
      </c>
      <c r="C90" s="4">
        <v>2041.2</v>
      </c>
      <c r="D90" s="116" t="s">
        <v>81</v>
      </c>
      <c r="E90" s="34" t="s">
        <v>312</v>
      </c>
    </row>
    <row r="91" spans="2:5" ht="14.4" x14ac:dyDescent="0.3">
      <c r="B91" s="94">
        <v>41809</v>
      </c>
      <c r="C91" s="4">
        <v>972</v>
      </c>
      <c r="D91" s="116" t="s">
        <v>57</v>
      </c>
      <c r="E91" s="34" t="s">
        <v>313</v>
      </c>
    </row>
    <row r="92" spans="2:5" ht="14.4" x14ac:dyDescent="0.3">
      <c r="B92" s="94">
        <v>41810</v>
      </c>
      <c r="C92" s="4">
        <v>960</v>
      </c>
      <c r="D92" s="116" t="s">
        <v>86</v>
      </c>
      <c r="E92" s="34" t="s">
        <v>314</v>
      </c>
    </row>
    <row r="93" spans="2:5" ht="14.4" x14ac:dyDescent="0.3">
      <c r="B93" s="94">
        <v>41810</v>
      </c>
      <c r="C93" s="4">
        <v>972</v>
      </c>
      <c r="D93" s="116" t="s">
        <v>57</v>
      </c>
      <c r="E93" s="34" t="s">
        <v>315</v>
      </c>
    </row>
    <row r="94" spans="2:5" ht="14.4" x14ac:dyDescent="0.3">
      <c r="B94" s="94">
        <v>41810</v>
      </c>
      <c r="C94" s="4">
        <v>4.82</v>
      </c>
      <c r="D94" s="116" t="s">
        <v>85</v>
      </c>
      <c r="E94" s="34" t="s">
        <v>316</v>
      </c>
    </row>
    <row r="95" spans="2:5" ht="14.4" x14ac:dyDescent="0.3">
      <c r="B95" s="94">
        <v>41810</v>
      </c>
      <c r="C95" s="4">
        <v>3780</v>
      </c>
      <c r="D95" s="116" t="s">
        <v>81</v>
      </c>
      <c r="E95" s="34" t="s">
        <v>317</v>
      </c>
    </row>
    <row r="96" spans="2:5" ht="14.4" x14ac:dyDescent="0.3">
      <c r="B96" s="94">
        <v>41810</v>
      </c>
      <c r="C96" s="4">
        <v>9720</v>
      </c>
      <c r="D96" s="116" t="s">
        <v>57</v>
      </c>
      <c r="E96" s="34" t="s">
        <v>318</v>
      </c>
    </row>
    <row r="97" spans="2:5" ht="40.200000000000003" x14ac:dyDescent="0.3">
      <c r="B97" s="94">
        <v>41810</v>
      </c>
      <c r="C97" s="4">
        <v>3402</v>
      </c>
      <c r="D97" s="116" t="s">
        <v>67</v>
      </c>
      <c r="E97" s="34" t="s">
        <v>319</v>
      </c>
    </row>
    <row r="98" spans="2:5" ht="14.4" x14ac:dyDescent="0.3">
      <c r="B98" s="94">
        <v>41811</v>
      </c>
      <c r="C98" s="4">
        <v>972</v>
      </c>
      <c r="D98" s="116" t="s">
        <v>57</v>
      </c>
      <c r="E98" s="34" t="s">
        <v>320</v>
      </c>
    </row>
    <row r="99" spans="2:5" ht="14.4" x14ac:dyDescent="0.3">
      <c r="B99" s="94">
        <v>41812</v>
      </c>
      <c r="C99" s="4">
        <v>970</v>
      </c>
      <c r="D99" s="116" t="s">
        <v>81</v>
      </c>
      <c r="E99" s="34" t="s">
        <v>321</v>
      </c>
    </row>
    <row r="100" spans="2:5" ht="14.4" x14ac:dyDescent="0.3">
      <c r="B100" s="94">
        <v>41812</v>
      </c>
      <c r="C100" s="4">
        <v>486</v>
      </c>
      <c r="D100" s="116" t="s">
        <v>57</v>
      </c>
      <c r="E100" s="34" t="s">
        <v>322</v>
      </c>
    </row>
    <row r="101" spans="2:5" ht="14.4" x14ac:dyDescent="0.3">
      <c r="B101" s="94">
        <v>41813</v>
      </c>
      <c r="C101" s="4">
        <v>9700</v>
      </c>
      <c r="D101" s="116" t="s">
        <v>86</v>
      </c>
      <c r="E101" s="34" t="s">
        <v>323</v>
      </c>
    </row>
    <row r="102" spans="2:5" ht="53.4" x14ac:dyDescent="0.3">
      <c r="B102" s="94">
        <v>41813</v>
      </c>
      <c r="C102" s="4">
        <v>4860</v>
      </c>
      <c r="D102" s="116" t="s">
        <v>68</v>
      </c>
      <c r="E102" s="34" t="s">
        <v>324</v>
      </c>
    </row>
    <row r="103" spans="2:5" ht="27" x14ac:dyDescent="0.3">
      <c r="B103" s="94">
        <v>41813</v>
      </c>
      <c r="C103" s="4">
        <v>2916</v>
      </c>
      <c r="D103" s="116" t="s">
        <v>69</v>
      </c>
      <c r="E103" s="34" t="s">
        <v>324</v>
      </c>
    </row>
    <row r="104" spans="2:5" ht="14.4" x14ac:dyDescent="0.3">
      <c r="B104" s="94">
        <v>41813</v>
      </c>
      <c r="C104" s="4">
        <v>1944</v>
      </c>
      <c r="D104" s="116" t="s">
        <v>57</v>
      </c>
      <c r="E104" s="34" t="s">
        <v>325</v>
      </c>
    </row>
    <row r="105" spans="2:5" ht="14.4" x14ac:dyDescent="0.3">
      <c r="B105" s="94">
        <v>41813</v>
      </c>
      <c r="C105" s="4">
        <v>972</v>
      </c>
      <c r="D105" s="116" t="s">
        <v>81</v>
      </c>
      <c r="E105" s="34" t="s">
        <v>326</v>
      </c>
    </row>
    <row r="106" spans="2:5" ht="40.200000000000003" x14ac:dyDescent="0.3">
      <c r="B106" s="94">
        <v>41813</v>
      </c>
      <c r="C106" s="4">
        <v>3888</v>
      </c>
      <c r="D106" s="116" t="s">
        <v>70</v>
      </c>
      <c r="E106" s="34" t="s">
        <v>327</v>
      </c>
    </row>
    <row r="107" spans="2:5" ht="14.4" x14ac:dyDescent="0.3">
      <c r="B107" s="94">
        <v>41814</v>
      </c>
      <c r="C107" s="4">
        <v>94.5</v>
      </c>
      <c r="D107" s="116" t="s">
        <v>86</v>
      </c>
      <c r="E107" s="34" t="s">
        <v>328</v>
      </c>
    </row>
    <row r="108" spans="2:5" ht="14.4" x14ac:dyDescent="0.3">
      <c r="B108" s="94">
        <v>41814</v>
      </c>
      <c r="C108" s="4">
        <v>480</v>
      </c>
      <c r="D108" s="116" t="s">
        <v>85</v>
      </c>
      <c r="E108" s="34" t="s">
        <v>329</v>
      </c>
    </row>
    <row r="109" spans="2:5" ht="14.4" x14ac:dyDescent="0.3">
      <c r="B109" s="94">
        <v>41814</v>
      </c>
      <c r="C109" s="4">
        <v>972</v>
      </c>
      <c r="D109" s="116" t="s">
        <v>86</v>
      </c>
      <c r="E109" s="34" t="s">
        <v>330</v>
      </c>
    </row>
    <row r="110" spans="2:5" ht="53.4" x14ac:dyDescent="0.3">
      <c r="B110" s="94">
        <v>41814</v>
      </c>
      <c r="C110" s="4">
        <v>4860</v>
      </c>
      <c r="D110" s="116" t="s">
        <v>71</v>
      </c>
      <c r="E110" s="34" t="s">
        <v>331</v>
      </c>
    </row>
    <row r="111" spans="2:5" ht="40.200000000000003" x14ac:dyDescent="0.3">
      <c r="B111" s="94">
        <v>41814</v>
      </c>
      <c r="C111" s="4">
        <v>4860</v>
      </c>
      <c r="D111" s="116" t="s">
        <v>72</v>
      </c>
      <c r="E111" s="34" t="s">
        <v>332</v>
      </c>
    </row>
    <row r="112" spans="2:5" ht="14.4" x14ac:dyDescent="0.3">
      <c r="B112" s="94">
        <v>41815</v>
      </c>
      <c r="C112" s="4">
        <v>4850</v>
      </c>
      <c r="D112" s="116" t="s">
        <v>78</v>
      </c>
      <c r="E112" s="34" t="s">
        <v>333</v>
      </c>
    </row>
    <row r="113" spans="2:5" ht="14.4" x14ac:dyDescent="0.3">
      <c r="B113" s="94">
        <v>41815</v>
      </c>
      <c r="C113" s="4">
        <v>97.2</v>
      </c>
      <c r="D113" s="116" t="s">
        <v>79</v>
      </c>
      <c r="E113" s="34" t="s">
        <v>334</v>
      </c>
    </row>
    <row r="114" spans="2:5" ht="14.4" x14ac:dyDescent="0.3">
      <c r="B114" s="94">
        <v>41815</v>
      </c>
      <c r="C114" s="4">
        <v>141.75</v>
      </c>
      <c r="D114" s="116" t="s">
        <v>86</v>
      </c>
      <c r="E114" s="34" t="s">
        <v>335</v>
      </c>
    </row>
    <row r="115" spans="2:5" ht="14.4" x14ac:dyDescent="0.3">
      <c r="B115" s="94">
        <v>41815</v>
      </c>
      <c r="C115" s="4">
        <v>835.92</v>
      </c>
      <c r="D115" s="116" t="s">
        <v>57</v>
      </c>
      <c r="E115" s="34" t="s">
        <v>336</v>
      </c>
    </row>
    <row r="116" spans="2:5" ht="14.4" x14ac:dyDescent="0.3">
      <c r="B116" s="94">
        <v>41815</v>
      </c>
      <c r="C116" s="4">
        <v>486</v>
      </c>
      <c r="D116" s="116" t="s">
        <v>80</v>
      </c>
      <c r="E116" s="34" t="s">
        <v>337</v>
      </c>
    </row>
    <row r="117" spans="2:5" ht="14.4" x14ac:dyDescent="0.3">
      <c r="B117" s="94">
        <v>41815</v>
      </c>
      <c r="C117" s="4">
        <v>1440</v>
      </c>
      <c r="D117" s="116" t="s">
        <v>80</v>
      </c>
      <c r="E117" s="34" t="s">
        <v>249</v>
      </c>
    </row>
    <row r="118" spans="2:5" ht="14.4" x14ac:dyDescent="0.3">
      <c r="B118" s="94">
        <v>41815</v>
      </c>
      <c r="C118" s="4">
        <v>1944</v>
      </c>
      <c r="D118" s="116" t="s">
        <v>80</v>
      </c>
      <c r="E118" s="34" t="s">
        <v>338</v>
      </c>
    </row>
    <row r="119" spans="2:5" ht="14.4" x14ac:dyDescent="0.3">
      <c r="B119" s="94">
        <v>41815</v>
      </c>
      <c r="C119" s="4">
        <v>48</v>
      </c>
      <c r="D119" s="116" t="s">
        <v>86</v>
      </c>
      <c r="E119" s="34" t="s">
        <v>339</v>
      </c>
    </row>
    <row r="120" spans="2:5" ht="14.4" x14ac:dyDescent="0.3">
      <c r="B120" s="94">
        <v>41816</v>
      </c>
      <c r="C120" s="4">
        <v>9720</v>
      </c>
      <c r="D120" s="116" t="s">
        <v>80</v>
      </c>
      <c r="E120" s="34" t="s">
        <v>340</v>
      </c>
    </row>
    <row r="121" spans="2:5" ht="14.4" x14ac:dyDescent="0.3">
      <c r="B121" s="94">
        <v>41817</v>
      </c>
      <c r="C121" s="4">
        <v>189</v>
      </c>
      <c r="D121" s="116" t="s">
        <v>57</v>
      </c>
      <c r="E121" s="34" t="s">
        <v>341</v>
      </c>
    </row>
    <row r="122" spans="2:5" ht="14.4" x14ac:dyDescent="0.3">
      <c r="B122" s="94">
        <v>41818</v>
      </c>
      <c r="C122" s="4">
        <v>972</v>
      </c>
      <c r="D122" s="116" t="s">
        <v>81</v>
      </c>
      <c r="E122" s="34" t="s">
        <v>342</v>
      </c>
    </row>
    <row r="123" spans="2:5" ht="14.4" x14ac:dyDescent="0.3">
      <c r="B123" s="94">
        <v>41818</v>
      </c>
      <c r="C123" s="4">
        <v>4860</v>
      </c>
      <c r="D123" s="116" t="s">
        <v>74</v>
      </c>
      <c r="E123" s="34" t="s">
        <v>343</v>
      </c>
    </row>
    <row r="124" spans="2:5" ht="14.4" x14ac:dyDescent="0.3">
      <c r="B124" s="94">
        <v>41818</v>
      </c>
      <c r="C124" s="4">
        <v>4860</v>
      </c>
      <c r="D124" s="116" t="s">
        <v>81</v>
      </c>
      <c r="E124" s="34" t="s">
        <v>343</v>
      </c>
    </row>
    <row r="125" spans="2:5" ht="14.4" x14ac:dyDescent="0.3">
      <c r="B125" s="94">
        <v>41818</v>
      </c>
      <c r="C125" s="4">
        <v>4860</v>
      </c>
      <c r="D125" s="116" t="s">
        <v>499</v>
      </c>
      <c r="E125" s="34" t="s">
        <v>343</v>
      </c>
    </row>
    <row r="126" spans="2:5" ht="14.4" x14ac:dyDescent="0.3">
      <c r="B126" s="94">
        <v>41818</v>
      </c>
      <c r="C126" s="4">
        <v>38880</v>
      </c>
      <c r="D126" s="116" t="s">
        <v>57</v>
      </c>
      <c r="E126" s="34" t="s">
        <v>344</v>
      </c>
    </row>
    <row r="127" spans="2:5" ht="14.4" x14ac:dyDescent="0.3">
      <c r="B127" s="94">
        <v>41818</v>
      </c>
      <c r="C127" s="4">
        <v>94.5</v>
      </c>
      <c r="D127" s="116" t="s">
        <v>85</v>
      </c>
      <c r="E127" s="34" t="s">
        <v>345</v>
      </c>
    </row>
    <row r="128" spans="2:5" ht="14.4" x14ac:dyDescent="0.3">
      <c r="B128" s="94">
        <v>41818</v>
      </c>
      <c r="C128" s="4">
        <v>94.5</v>
      </c>
      <c r="D128" s="116" t="s">
        <v>86</v>
      </c>
      <c r="E128" s="34" t="s">
        <v>345</v>
      </c>
    </row>
    <row r="129" spans="2:5" ht="14.4" x14ac:dyDescent="0.3">
      <c r="B129" s="94">
        <v>41819</v>
      </c>
      <c r="C129" s="4">
        <v>9720</v>
      </c>
      <c r="D129" s="116" t="s">
        <v>81</v>
      </c>
      <c r="E129" s="34" t="s">
        <v>346</v>
      </c>
    </row>
    <row r="130" spans="2:5" ht="14.4" x14ac:dyDescent="0.3">
      <c r="B130" s="94">
        <v>41819</v>
      </c>
      <c r="C130" s="4">
        <v>4.82</v>
      </c>
      <c r="D130" s="116" t="s">
        <v>85</v>
      </c>
      <c r="E130" s="34" t="s">
        <v>316</v>
      </c>
    </row>
    <row r="131" spans="2:5" ht="14.4" x14ac:dyDescent="0.3">
      <c r="B131" s="94">
        <v>41819</v>
      </c>
      <c r="C131" s="4">
        <v>9720</v>
      </c>
      <c r="D131" s="116" t="s">
        <v>86</v>
      </c>
      <c r="E131" s="34" t="s">
        <v>296</v>
      </c>
    </row>
    <row r="132" spans="2:5" ht="14.4" x14ac:dyDescent="0.3">
      <c r="B132" s="94">
        <v>41819</v>
      </c>
      <c r="C132" s="4">
        <v>1944</v>
      </c>
      <c r="D132" s="116" t="s">
        <v>81</v>
      </c>
      <c r="E132" s="34" t="s">
        <v>347</v>
      </c>
    </row>
    <row r="133" spans="2:5" ht="14.4" x14ac:dyDescent="0.3">
      <c r="B133" s="94">
        <v>41819</v>
      </c>
      <c r="C133" s="4">
        <v>1944</v>
      </c>
      <c r="D133" s="116" t="s">
        <v>499</v>
      </c>
      <c r="E133" s="34" t="s">
        <v>347</v>
      </c>
    </row>
    <row r="134" spans="2:5" ht="14.4" x14ac:dyDescent="0.3">
      <c r="B134" s="94">
        <v>41820</v>
      </c>
      <c r="C134" s="4">
        <v>9720</v>
      </c>
      <c r="D134" s="116" t="s">
        <v>500</v>
      </c>
      <c r="E134" s="34" t="s">
        <v>495</v>
      </c>
    </row>
    <row r="135" spans="2:5" ht="14.4" x14ac:dyDescent="0.3">
      <c r="B135" s="94">
        <v>41820</v>
      </c>
      <c r="C135" s="4">
        <v>486</v>
      </c>
      <c r="D135" s="116" t="s">
        <v>80</v>
      </c>
      <c r="E135" s="34" t="s">
        <v>496</v>
      </c>
    </row>
    <row r="136" spans="2:5" ht="40.200000000000003" x14ac:dyDescent="0.3">
      <c r="B136" s="94">
        <v>41820</v>
      </c>
      <c r="C136" s="4">
        <v>2430</v>
      </c>
      <c r="D136" s="116" t="s">
        <v>494</v>
      </c>
      <c r="E136" s="34" t="s">
        <v>497</v>
      </c>
    </row>
    <row r="137" spans="2:5" ht="14.4" x14ac:dyDescent="0.3">
      <c r="B137" s="94">
        <v>41820</v>
      </c>
      <c r="C137" s="4">
        <v>972</v>
      </c>
      <c r="D137" s="116" t="s">
        <v>75</v>
      </c>
      <c r="E137" s="34" t="s">
        <v>496</v>
      </c>
    </row>
    <row r="138" spans="2:5" ht="14.4" x14ac:dyDescent="0.3">
      <c r="B138" s="94">
        <v>41820</v>
      </c>
      <c r="C138" s="4">
        <v>972</v>
      </c>
      <c r="D138" s="116" t="s">
        <v>86</v>
      </c>
      <c r="E138" s="34" t="s">
        <v>496</v>
      </c>
    </row>
    <row r="139" spans="2:5" ht="14.4" x14ac:dyDescent="0.3">
      <c r="B139" s="94">
        <v>41820</v>
      </c>
      <c r="C139" s="4">
        <v>47.25</v>
      </c>
      <c r="D139" s="116" t="s">
        <v>86</v>
      </c>
      <c r="E139" s="34" t="s">
        <v>498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8"/>
  <sheetViews>
    <sheetView workbookViewId="0">
      <selection activeCell="C2" sqref="C2"/>
    </sheetView>
  </sheetViews>
  <sheetFormatPr defaultRowHeight="14.4" x14ac:dyDescent="0.3"/>
  <cols>
    <col min="2" max="2" width="21.77734375" style="2" customWidth="1"/>
    <col min="3" max="3" width="21.77734375" style="134" customWidth="1"/>
    <col min="4" max="4" width="30.77734375" style="127" hidden="1" customWidth="1"/>
    <col min="6" max="6" width="15.77734375" customWidth="1"/>
    <col min="7" max="7" width="30.77734375" customWidth="1"/>
  </cols>
  <sheetData>
    <row r="1" spans="2:7" ht="45" customHeight="1" x14ac:dyDescent="0.3">
      <c r="B1" s="1"/>
      <c r="C1" s="173" t="s">
        <v>356</v>
      </c>
      <c r="D1" s="173"/>
      <c r="E1" s="173"/>
      <c r="F1" s="173"/>
      <c r="G1" s="173"/>
    </row>
    <row r="2" spans="2:7" x14ac:dyDescent="0.3">
      <c r="B2" s="16" t="s">
        <v>770</v>
      </c>
      <c r="C2" s="181">
        <f>C123+F5</f>
        <v>118753.64</v>
      </c>
      <c r="D2" s="126"/>
    </row>
    <row r="4" spans="2:7" x14ac:dyDescent="0.3">
      <c r="B4" s="176" t="s">
        <v>768</v>
      </c>
      <c r="C4" s="177"/>
      <c r="D4" s="178"/>
      <c r="F4" s="167" t="s">
        <v>769</v>
      </c>
      <c r="G4" s="166"/>
    </row>
    <row r="5" spans="2:7" x14ac:dyDescent="0.3">
      <c r="B5" s="80" t="s">
        <v>0</v>
      </c>
      <c r="C5" s="130" t="s">
        <v>1</v>
      </c>
      <c r="D5" s="122" t="s">
        <v>355</v>
      </c>
      <c r="F5" s="179">
        <v>67450</v>
      </c>
      <c r="G5" s="180"/>
    </row>
    <row r="6" spans="2:7" x14ac:dyDescent="0.3">
      <c r="B6" s="124">
        <v>41793</v>
      </c>
      <c r="C6" s="131">
        <v>500</v>
      </c>
      <c r="D6" s="125" t="s">
        <v>655</v>
      </c>
    </row>
    <row r="7" spans="2:7" x14ac:dyDescent="0.3">
      <c r="B7" s="94">
        <v>41793</v>
      </c>
      <c r="C7" s="132">
        <v>1000</v>
      </c>
      <c r="D7" s="123" t="s">
        <v>656</v>
      </c>
    </row>
    <row r="8" spans="2:7" x14ac:dyDescent="0.3">
      <c r="B8" s="94">
        <v>41793</v>
      </c>
      <c r="C8" s="132">
        <v>2000</v>
      </c>
      <c r="D8" s="123" t="s">
        <v>657</v>
      </c>
    </row>
    <row r="9" spans="2:7" x14ac:dyDescent="0.3">
      <c r="B9" s="94">
        <v>41793</v>
      </c>
      <c r="C9" s="132">
        <v>1000</v>
      </c>
      <c r="D9" s="123" t="s">
        <v>658</v>
      </c>
    </row>
    <row r="10" spans="2:7" x14ac:dyDescent="0.3">
      <c r="B10" s="94">
        <v>41794</v>
      </c>
      <c r="C10" s="132">
        <v>200</v>
      </c>
      <c r="D10" s="123" t="s">
        <v>659</v>
      </c>
    </row>
    <row r="11" spans="2:7" x14ac:dyDescent="0.3">
      <c r="B11" s="94">
        <v>41794</v>
      </c>
      <c r="C11" s="132">
        <v>1000</v>
      </c>
      <c r="D11" s="123" t="s">
        <v>660</v>
      </c>
    </row>
    <row r="12" spans="2:7" x14ac:dyDescent="0.3">
      <c r="B12" s="94">
        <v>41794</v>
      </c>
      <c r="C12" s="132">
        <v>50</v>
      </c>
      <c r="D12" s="123" t="s">
        <v>661</v>
      </c>
    </row>
    <row r="13" spans="2:7" x14ac:dyDescent="0.3">
      <c r="B13" s="94">
        <v>41794</v>
      </c>
      <c r="C13" s="132">
        <v>70</v>
      </c>
      <c r="D13" s="123" t="s">
        <v>662</v>
      </c>
    </row>
    <row r="14" spans="2:7" x14ac:dyDescent="0.3">
      <c r="B14" s="94">
        <v>41794</v>
      </c>
      <c r="C14" s="132">
        <v>100</v>
      </c>
      <c r="D14" s="123" t="s">
        <v>663</v>
      </c>
    </row>
    <row r="15" spans="2:7" x14ac:dyDescent="0.3">
      <c r="B15" s="94">
        <v>41794</v>
      </c>
      <c r="C15" s="132">
        <v>100</v>
      </c>
      <c r="D15" s="123" t="s">
        <v>664</v>
      </c>
    </row>
    <row r="16" spans="2:7" x14ac:dyDescent="0.3">
      <c r="B16" s="94">
        <v>41794</v>
      </c>
      <c r="C16" s="132">
        <v>10</v>
      </c>
      <c r="D16" s="123" t="s">
        <v>665</v>
      </c>
    </row>
    <row r="17" spans="2:4" x14ac:dyDescent="0.3">
      <c r="B17" s="94">
        <v>41794</v>
      </c>
      <c r="C17" s="132">
        <v>100</v>
      </c>
      <c r="D17" s="123" t="s">
        <v>666</v>
      </c>
    </row>
    <row r="18" spans="2:4" x14ac:dyDescent="0.3">
      <c r="B18" s="94">
        <v>41794</v>
      </c>
      <c r="C18" s="132">
        <v>1000</v>
      </c>
      <c r="D18" s="123" t="s">
        <v>667</v>
      </c>
    </row>
    <row r="19" spans="2:4" x14ac:dyDescent="0.3">
      <c r="B19" s="94">
        <v>41794</v>
      </c>
      <c r="C19" s="132">
        <v>500</v>
      </c>
      <c r="D19" s="123" t="s">
        <v>668</v>
      </c>
    </row>
    <row r="20" spans="2:4" x14ac:dyDescent="0.3">
      <c r="B20" s="94">
        <v>41794</v>
      </c>
      <c r="C20" s="132">
        <v>500</v>
      </c>
      <c r="D20" s="123" t="s">
        <v>669</v>
      </c>
    </row>
    <row r="21" spans="2:4" x14ac:dyDescent="0.3">
      <c r="B21" s="94">
        <v>41795</v>
      </c>
      <c r="C21" s="132">
        <v>200</v>
      </c>
      <c r="D21" s="123" t="s">
        <v>670</v>
      </c>
    </row>
    <row r="22" spans="2:4" x14ac:dyDescent="0.3">
      <c r="B22" s="94">
        <v>41795</v>
      </c>
      <c r="C22" s="132">
        <v>100</v>
      </c>
      <c r="D22" s="123" t="s">
        <v>671</v>
      </c>
    </row>
    <row r="23" spans="2:4" x14ac:dyDescent="0.3">
      <c r="B23" s="94">
        <v>41795</v>
      </c>
      <c r="C23" s="132">
        <v>175.3</v>
      </c>
      <c r="D23" s="123" t="s">
        <v>672</v>
      </c>
    </row>
    <row r="24" spans="2:4" x14ac:dyDescent="0.3">
      <c r="B24" s="94">
        <v>41795</v>
      </c>
      <c r="C24" s="132">
        <v>100</v>
      </c>
      <c r="D24" s="123" t="s">
        <v>673</v>
      </c>
    </row>
    <row r="25" spans="2:4" x14ac:dyDescent="0.3">
      <c r="B25" s="94">
        <v>41795</v>
      </c>
      <c r="C25" s="132">
        <v>10</v>
      </c>
      <c r="D25" s="123" t="s">
        <v>674</v>
      </c>
    </row>
    <row r="26" spans="2:4" x14ac:dyDescent="0.3">
      <c r="B26" s="94">
        <v>41795</v>
      </c>
      <c r="C26" s="132">
        <v>500</v>
      </c>
      <c r="D26" s="123" t="s">
        <v>675</v>
      </c>
    </row>
    <row r="27" spans="2:4" x14ac:dyDescent="0.3">
      <c r="B27" s="94">
        <v>41795</v>
      </c>
      <c r="C27" s="132">
        <v>143</v>
      </c>
      <c r="D27" s="123" t="s">
        <v>676</v>
      </c>
    </row>
    <row r="28" spans="2:4" x14ac:dyDescent="0.3">
      <c r="B28" s="94">
        <v>41795</v>
      </c>
      <c r="C28" s="132">
        <v>300</v>
      </c>
      <c r="D28" s="123" t="s">
        <v>677</v>
      </c>
    </row>
    <row r="29" spans="2:4" x14ac:dyDescent="0.3">
      <c r="B29" s="94">
        <v>41795</v>
      </c>
      <c r="C29" s="132">
        <v>1000</v>
      </c>
      <c r="D29" s="123" t="s">
        <v>678</v>
      </c>
    </row>
    <row r="30" spans="2:4" x14ac:dyDescent="0.3">
      <c r="B30" s="94">
        <v>41795</v>
      </c>
      <c r="C30" s="132">
        <v>100</v>
      </c>
      <c r="D30" s="123" t="s">
        <v>679</v>
      </c>
    </row>
    <row r="31" spans="2:4" x14ac:dyDescent="0.3">
      <c r="B31" s="94">
        <v>41795</v>
      </c>
      <c r="C31" s="132">
        <v>5000</v>
      </c>
      <c r="D31" s="123" t="s">
        <v>680</v>
      </c>
    </row>
    <row r="32" spans="2:4" x14ac:dyDescent="0.3">
      <c r="B32" s="94">
        <v>41795</v>
      </c>
      <c r="C32" s="132">
        <v>100</v>
      </c>
      <c r="D32" s="123" t="s">
        <v>681</v>
      </c>
    </row>
    <row r="33" spans="2:4" x14ac:dyDescent="0.3">
      <c r="B33" s="94">
        <v>41795</v>
      </c>
      <c r="C33" s="132">
        <v>39.19</v>
      </c>
      <c r="D33" s="123" t="s">
        <v>682</v>
      </c>
    </row>
    <row r="34" spans="2:4" x14ac:dyDescent="0.3">
      <c r="B34" s="94">
        <v>41795</v>
      </c>
      <c r="C34" s="132">
        <v>100</v>
      </c>
      <c r="D34" s="123" t="s">
        <v>683</v>
      </c>
    </row>
    <row r="35" spans="2:4" x14ac:dyDescent="0.3">
      <c r="B35" s="94">
        <v>41795</v>
      </c>
      <c r="C35" s="132">
        <v>171.91</v>
      </c>
      <c r="D35" s="123" t="s">
        <v>684</v>
      </c>
    </row>
    <row r="36" spans="2:4" x14ac:dyDescent="0.3">
      <c r="B36" s="94">
        <v>41795</v>
      </c>
      <c r="C36" s="132">
        <v>200</v>
      </c>
      <c r="D36" s="123" t="s">
        <v>685</v>
      </c>
    </row>
    <row r="37" spans="2:4" x14ac:dyDescent="0.3">
      <c r="B37" s="94">
        <v>41795</v>
      </c>
      <c r="C37" s="132">
        <v>165</v>
      </c>
      <c r="D37" s="123" t="s">
        <v>686</v>
      </c>
    </row>
    <row r="38" spans="2:4" x14ac:dyDescent="0.3">
      <c r="B38" s="94">
        <v>41795</v>
      </c>
      <c r="C38" s="132">
        <v>100</v>
      </c>
      <c r="D38" s="123" t="s">
        <v>687</v>
      </c>
    </row>
    <row r="39" spans="2:4" x14ac:dyDescent="0.3">
      <c r="B39" s="94">
        <v>41795</v>
      </c>
      <c r="C39" s="132">
        <v>198</v>
      </c>
      <c r="D39" s="123" t="s">
        <v>688</v>
      </c>
    </row>
    <row r="40" spans="2:4" x14ac:dyDescent="0.3">
      <c r="B40" s="94">
        <v>41795</v>
      </c>
      <c r="C40" s="132">
        <v>500</v>
      </c>
      <c r="D40" s="123" t="s">
        <v>689</v>
      </c>
    </row>
    <row r="41" spans="2:4" x14ac:dyDescent="0.3">
      <c r="B41" s="94">
        <v>41795</v>
      </c>
      <c r="C41" s="132">
        <v>500</v>
      </c>
      <c r="D41" s="123" t="s">
        <v>690</v>
      </c>
    </row>
    <row r="42" spans="2:4" x14ac:dyDescent="0.3">
      <c r="B42" s="94">
        <v>41795</v>
      </c>
      <c r="C42" s="132">
        <v>200</v>
      </c>
      <c r="D42" s="123" t="s">
        <v>691</v>
      </c>
    </row>
    <row r="43" spans="2:4" x14ac:dyDescent="0.3">
      <c r="B43" s="94">
        <v>41795</v>
      </c>
      <c r="C43" s="132">
        <v>200</v>
      </c>
      <c r="D43" s="123" t="s">
        <v>692</v>
      </c>
    </row>
    <row r="44" spans="2:4" x14ac:dyDescent="0.3">
      <c r="B44" s="94">
        <v>41795</v>
      </c>
      <c r="C44" s="132">
        <v>1000</v>
      </c>
      <c r="D44" s="123" t="s">
        <v>693</v>
      </c>
    </row>
    <row r="45" spans="2:4" x14ac:dyDescent="0.3">
      <c r="B45" s="94">
        <v>41796</v>
      </c>
      <c r="C45" s="132">
        <v>3000</v>
      </c>
      <c r="D45" s="123" t="s">
        <v>694</v>
      </c>
    </row>
    <row r="46" spans="2:4" x14ac:dyDescent="0.3">
      <c r="B46" s="94">
        <v>41796</v>
      </c>
      <c r="C46" s="132">
        <v>300</v>
      </c>
      <c r="D46" s="123" t="s">
        <v>695</v>
      </c>
    </row>
    <row r="47" spans="2:4" x14ac:dyDescent="0.3">
      <c r="B47" s="94">
        <v>41796</v>
      </c>
      <c r="C47" s="132">
        <v>100</v>
      </c>
      <c r="D47" s="123" t="s">
        <v>696</v>
      </c>
    </row>
    <row r="48" spans="2:4" x14ac:dyDescent="0.3">
      <c r="B48" s="94">
        <v>41796</v>
      </c>
      <c r="C48" s="132">
        <v>500</v>
      </c>
      <c r="D48" s="123" t="s">
        <v>697</v>
      </c>
    </row>
    <row r="49" spans="2:4" x14ac:dyDescent="0.3">
      <c r="B49" s="94">
        <v>41796</v>
      </c>
      <c r="C49" s="132">
        <v>300</v>
      </c>
      <c r="D49" s="123" t="s">
        <v>698</v>
      </c>
    </row>
    <row r="50" spans="2:4" x14ac:dyDescent="0.3">
      <c r="B50" s="94">
        <v>41796</v>
      </c>
      <c r="C50" s="132">
        <v>300</v>
      </c>
      <c r="D50" s="129" t="s">
        <v>699</v>
      </c>
    </row>
    <row r="51" spans="2:4" x14ac:dyDescent="0.3">
      <c r="B51" s="94">
        <v>41796</v>
      </c>
      <c r="C51" s="132">
        <v>3000</v>
      </c>
      <c r="D51" s="123" t="s">
        <v>700</v>
      </c>
    </row>
    <row r="52" spans="2:4" x14ac:dyDescent="0.3">
      <c r="B52" s="94">
        <v>41796</v>
      </c>
      <c r="C52" s="132">
        <v>100</v>
      </c>
      <c r="D52" s="123" t="s">
        <v>701</v>
      </c>
    </row>
    <row r="53" spans="2:4" x14ac:dyDescent="0.3">
      <c r="B53" s="94">
        <v>41797</v>
      </c>
      <c r="C53" s="132">
        <v>500</v>
      </c>
      <c r="D53" s="123" t="s">
        <v>702</v>
      </c>
    </row>
    <row r="54" spans="2:4" x14ac:dyDescent="0.3">
      <c r="B54" s="94">
        <v>41798</v>
      </c>
      <c r="C54" s="132">
        <v>50</v>
      </c>
      <c r="D54" s="123" t="s">
        <v>703</v>
      </c>
    </row>
    <row r="55" spans="2:4" x14ac:dyDescent="0.3">
      <c r="B55" s="94">
        <v>41798</v>
      </c>
      <c r="C55" s="132">
        <v>100</v>
      </c>
      <c r="D55" s="123" t="s">
        <v>704</v>
      </c>
    </row>
    <row r="56" spans="2:4" x14ac:dyDescent="0.3">
      <c r="B56" s="94">
        <v>41799</v>
      </c>
      <c r="C56" s="132">
        <v>50</v>
      </c>
      <c r="D56" s="123" t="s">
        <v>705</v>
      </c>
    </row>
    <row r="57" spans="2:4" x14ac:dyDescent="0.3">
      <c r="B57" s="94">
        <v>41799</v>
      </c>
      <c r="C57" s="132">
        <v>500</v>
      </c>
      <c r="D57" s="123" t="s">
        <v>706</v>
      </c>
    </row>
    <row r="58" spans="2:4" x14ac:dyDescent="0.3">
      <c r="B58" s="94">
        <v>41799</v>
      </c>
      <c r="C58" s="132">
        <v>100</v>
      </c>
      <c r="D58" s="123" t="s">
        <v>707</v>
      </c>
    </row>
    <row r="59" spans="2:4" x14ac:dyDescent="0.3">
      <c r="B59" s="94">
        <v>41799</v>
      </c>
      <c r="C59" s="132">
        <v>100</v>
      </c>
      <c r="D59" s="123" t="s">
        <v>708</v>
      </c>
    </row>
    <row r="60" spans="2:4" x14ac:dyDescent="0.3">
      <c r="B60" s="94">
        <v>41799</v>
      </c>
      <c r="C60" s="132">
        <v>500</v>
      </c>
      <c r="D60" s="123" t="s">
        <v>709</v>
      </c>
    </row>
    <row r="61" spans="2:4" x14ac:dyDescent="0.3">
      <c r="B61" s="94">
        <v>41799</v>
      </c>
      <c r="C61" s="132">
        <v>100</v>
      </c>
      <c r="D61" s="123" t="s">
        <v>710</v>
      </c>
    </row>
    <row r="62" spans="2:4" x14ac:dyDescent="0.3">
      <c r="B62" s="94">
        <v>41800</v>
      </c>
      <c r="C62" s="132">
        <v>300</v>
      </c>
      <c r="D62" s="123" t="s">
        <v>711</v>
      </c>
    </row>
    <row r="63" spans="2:4" x14ac:dyDescent="0.3">
      <c r="B63" s="94">
        <v>41800</v>
      </c>
      <c r="C63" s="132">
        <v>265</v>
      </c>
      <c r="D63" s="123" t="s">
        <v>712</v>
      </c>
    </row>
    <row r="64" spans="2:4" x14ac:dyDescent="0.3">
      <c r="B64" s="94">
        <v>41800</v>
      </c>
      <c r="C64" s="132">
        <v>1000</v>
      </c>
      <c r="D64" s="123" t="s">
        <v>713</v>
      </c>
    </row>
    <row r="65" spans="2:4" x14ac:dyDescent="0.3">
      <c r="B65" s="94">
        <v>41800</v>
      </c>
      <c r="C65" s="132">
        <v>50</v>
      </c>
      <c r="D65" s="123" t="s">
        <v>714</v>
      </c>
    </row>
    <row r="66" spans="2:4" x14ac:dyDescent="0.3">
      <c r="B66" s="94">
        <v>41800</v>
      </c>
      <c r="C66" s="132">
        <v>200</v>
      </c>
      <c r="D66" s="123" t="s">
        <v>715</v>
      </c>
    </row>
    <row r="67" spans="2:4" x14ac:dyDescent="0.3">
      <c r="B67" s="94">
        <v>41800</v>
      </c>
      <c r="C67" s="132">
        <v>200</v>
      </c>
      <c r="D67" s="123" t="s">
        <v>716</v>
      </c>
    </row>
    <row r="68" spans="2:4" x14ac:dyDescent="0.3">
      <c r="B68" s="94">
        <v>41800</v>
      </c>
      <c r="C68" s="132">
        <v>100</v>
      </c>
      <c r="D68" s="123" t="s">
        <v>717</v>
      </c>
    </row>
    <row r="69" spans="2:4" x14ac:dyDescent="0.3">
      <c r="B69" s="94">
        <v>41800</v>
      </c>
      <c r="C69" s="132">
        <v>1000</v>
      </c>
      <c r="D69" s="123" t="s">
        <v>718</v>
      </c>
    </row>
    <row r="70" spans="2:4" x14ac:dyDescent="0.3">
      <c r="B70" s="94">
        <v>41800</v>
      </c>
      <c r="C70" s="132">
        <v>100</v>
      </c>
      <c r="D70" s="123" t="s">
        <v>719</v>
      </c>
    </row>
    <row r="71" spans="2:4" x14ac:dyDescent="0.3">
      <c r="B71" s="94">
        <v>41800</v>
      </c>
      <c r="C71" s="132">
        <v>100</v>
      </c>
      <c r="D71" s="123" t="s">
        <v>720</v>
      </c>
    </row>
    <row r="72" spans="2:4" x14ac:dyDescent="0.3">
      <c r="B72" s="94">
        <v>41800</v>
      </c>
      <c r="C72" s="132">
        <v>100</v>
      </c>
      <c r="D72" s="123" t="s">
        <v>721</v>
      </c>
    </row>
    <row r="73" spans="2:4" x14ac:dyDescent="0.3">
      <c r="B73" s="94">
        <v>41800</v>
      </c>
      <c r="C73" s="132">
        <v>1000</v>
      </c>
      <c r="D73" s="123" t="s">
        <v>722</v>
      </c>
    </row>
    <row r="74" spans="2:4" x14ac:dyDescent="0.3">
      <c r="B74" s="94">
        <v>41800</v>
      </c>
      <c r="C74" s="132">
        <v>50</v>
      </c>
      <c r="D74" s="123" t="s">
        <v>723</v>
      </c>
    </row>
    <row r="75" spans="2:4" x14ac:dyDescent="0.3">
      <c r="B75" s="94">
        <v>41800</v>
      </c>
      <c r="C75" s="132">
        <v>300</v>
      </c>
      <c r="D75" s="123" t="s">
        <v>724</v>
      </c>
    </row>
    <row r="76" spans="2:4" x14ac:dyDescent="0.3">
      <c r="B76" s="94">
        <v>41800</v>
      </c>
      <c r="C76" s="132">
        <v>20</v>
      </c>
      <c r="D76" s="123" t="s">
        <v>725</v>
      </c>
    </row>
    <row r="77" spans="2:4" x14ac:dyDescent="0.3">
      <c r="B77" s="94">
        <v>41800</v>
      </c>
      <c r="C77" s="132">
        <v>100</v>
      </c>
      <c r="D77" s="123" t="s">
        <v>726</v>
      </c>
    </row>
    <row r="78" spans="2:4" x14ac:dyDescent="0.3">
      <c r="B78" s="94">
        <v>41800</v>
      </c>
      <c r="C78" s="132">
        <v>60</v>
      </c>
      <c r="D78" s="123" t="s">
        <v>727</v>
      </c>
    </row>
    <row r="79" spans="2:4" x14ac:dyDescent="0.3">
      <c r="B79" s="94">
        <v>41800</v>
      </c>
      <c r="C79" s="132">
        <v>1000</v>
      </c>
      <c r="D79" s="123" t="s">
        <v>728</v>
      </c>
    </row>
    <row r="80" spans="2:4" x14ac:dyDescent="0.3">
      <c r="B80" s="94">
        <v>41800</v>
      </c>
      <c r="C80" s="132">
        <v>200</v>
      </c>
      <c r="D80" s="123" t="s">
        <v>729</v>
      </c>
    </row>
    <row r="81" spans="2:4" x14ac:dyDescent="0.3">
      <c r="B81" s="94">
        <v>41800</v>
      </c>
      <c r="C81" s="132">
        <v>200</v>
      </c>
      <c r="D81" s="123" t="s">
        <v>730</v>
      </c>
    </row>
    <row r="82" spans="2:4" x14ac:dyDescent="0.3">
      <c r="B82" s="94">
        <v>41800</v>
      </c>
      <c r="C82" s="132">
        <v>1000</v>
      </c>
      <c r="D82" s="123" t="s">
        <v>731</v>
      </c>
    </row>
    <row r="83" spans="2:4" x14ac:dyDescent="0.3">
      <c r="B83" s="94">
        <v>41801</v>
      </c>
      <c r="C83" s="132">
        <v>100</v>
      </c>
      <c r="D83" s="123" t="s">
        <v>732</v>
      </c>
    </row>
    <row r="84" spans="2:4" x14ac:dyDescent="0.3">
      <c r="B84" s="94">
        <v>41801</v>
      </c>
      <c r="C84" s="132">
        <v>100</v>
      </c>
      <c r="D84" s="123" t="s">
        <v>733</v>
      </c>
    </row>
    <row r="85" spans="2:4" x14ac:dyDescent="0.3">
      <c r="B85" s="94">
        <v>41801</v>
      </c>
      <c r="C85" s="132">
        <v>500</v>
      </c>
      <c r="D85" s="123" t="s">
        <v>734</v>
      </c>
    </row>
    <row r="86" spans="2:4" x14ac:dyDescent="0.3">
      <c r="B86" s="94">
        <v>41801</v>
      </c>
      <c r="C86" s="132">
        <v>200</v>
      </c>
      <c r="D86" s="123" t="s">
        <v>735</v>
      </c>
    </row>
    <row r="87" spans="2:4" x14ac:dyDescent="0.3">
      <c r="B87" s="94">
        <v>41801</v>
      </c>
      <c r="C87" s="132">
        <v>100</v>
      </c>
      <c r="D87" s="123" t="s">
        <v>736</v>
      </c>
    </row>
    <row r="88" spans="2:4" x14ac:dyDescent="0.3">
      <c r="B88" s="94">
        <v>41801</v>
      </c>
      <c r="C88" s="132">
        <v>30</v>
      </c>
      <c r="D88" s="123" t="s">
        <v>725</v>
      </c>
    </row>
    <row r="89" spans="2:4" x14ac:dyDescent="0.3">
      <c r="B89" s="94">
        <v>41801</v>
      </c>
      <c r="C89" s="132">
        <v>50</v>
      </c>
      <c r="D89" s="123" t="s">
        <v>737</v>
      </c>
    </row>
    <row r="90" spans="2:4" x14ac:dyDescent="0.3">
      <c r="B90" s="94">
        <v>41801</v>
      </c>
      <c r="C90" s="132">
        <v>100</v>
      </c>
      <c r="D90" s="123" t="s">
        <v>732</v>
      </c>
    </row>
    <row r="91" spans="2:4" x14ac:dyDescent="0.3">
      <c r="B91" s="94">
        <v>41801</v>
      </c>
      <c r="C91" s="132">
        <v>68</v>
      </c>
      <c r="D91" s="123" t="s">
        <v>738</v>
      </c>
    </row>
    <row r="92" spans="2:4" x14ac:dyDescent="0.3">
      <c r="B92" s="94">
        <v>41801</v>
      </c>
      <c r="C92" s="132">
        <v>1000</v>
      </c>
      <c r="D92" s="123" t="s">
        <v>739</v>
      </c>
    </row>
    <row r="93" spans="2:4" x14ac:dyDescent="0.3">
      <c r="B93" s="94">
        <v>41802</v>
      </c>
      <c r="C93" s="132">
        <v>100</v>
      </c>
      <c r="D93" s="123" t="s">
        <v>740</v>
      </c>
    </row>
    <row r="94" spans="2:4" x14ac:dyDescent="0.3">
      <c r="B94" s="94">
        <v>41803</v>
      </c>
      <c r="C94" s="132">
        <v>87.82</v>
      </c>
      <c r="D94" s="123" t="s">
        <v>741</v>
      </c>
    </row>
    <row r="95" spans="2:4" x14ac:dyDescent="0.3">
      <c r="B95" s="94">
        <v>41804</v>
      </c>
      <c r="C95" s="132">
        <v>100</v>
      </c>
      <c r="D95" s="123" t="s">
        <v>742</v>
      </c>
    </row>
    <row r="96" spans="2:4" x14ac:dyDescent="0.3">
      <c r="B96" s="94">
        <v>41804</v>
      </c>
      <c r="C96" s="132">
        <v>500</v>
      </c>
      <c r="D96" s="123" t="s">
        <v>743</v>
      </c>
    </row>
    <row r="97" spans="2:4" x14ac:dyDescent="0.3">
      <c r="B97" s="94">
        <v>41804</v>
      </c>
      <c r="C97" s="132">
        <v>100</v>
      </c>
      <c r="D97" s="123" t="s">
        <v>701</v>
      </c>
    </row>
    <row r="98" spans="2:4" x14ac:dyDescent="0.3">
      <c r="B98" s="94">
        <v>41806</v>
      </c>
      <c r="C98" s="132">
        <v>250</v>
      </c>
      <c r="D98" s="123" t="s">
        <v>702</v>
      </c>
    </row>
    <row r="99" spans="2:4" x14ac:dyDescent="0.3">
      <c r="B99" s="94">
        <v>41806</v>
      </c>
      <c r="C99" s="132">
        <v>250</v>
      </c>
      <c r="D99" s="123" t="s">
        <v>744</v>
      </c>
    </row>
    <row r="100" spans="2:4" x14ac:dyDescent="0.3">
      <c r="B100" s="94">
        <v>41806</v>
      </c>
      <c r="C100" s="132">
        <v>2000</v>
      </c>
      <c r="D100" s="123" t="s">
        <v>745</v>
      </c>
    </row>
    <row r="101" spans="2:4" x14ac:dyDescent="0.3">
      <c r="B101" s="94">
        <v>41806</v>
      </c>
      <c r="C101" s="132">
        <v>500</v>
      </c>
      <c r="D101" s="123" t="s">
        <v>746</v>
      </c>
    </row>
    <row r="102" spans="2:4" x14ac:dyDescent="0.3">
      <c r="B102" s="94">
        <v>41806</v>
      </c>
      <c r="C102" s="132">
        <v>3000</v>
      </c>
      <c r="D102" s="123" t="s">
        <v>747</v>
      </c>
    </row>
    <row r="103" spans="2:4" x14ac:dyDescent="0.3">
      <c r="B103" s="94">
        <v>41809</v>
      </c>
      <c r="C103" s="132">
        <v>200</v>
      </c>
      <c r="D103" s="123" t="s">
        <v>748</v>
      </c>
    </row>
    <row r="104" spans="2:4" x14ac:dyDescent="0.3">
      <c r="B104" s="94">
        <v>41809</v>
      </c>
      <c r="C104" s="132">
        <v>10</v>
      </c>
      <c r="D104" s="123" t="s">
        <v>749</v>
      </c>
    </row>
    <row r="105" spans="2:4" x14ac:dyDescent="0.3">
      <c r="B105" s="94">
        <v>41809</v>
      </c>
      <c r="C105" s="132">
        <v>200</v>
      </c>
      <c r="D105" s="123" t="s">
        <v>750</v>
      </c>
    </row>
    <row r="106" spans="2:4" x14ac:dyDescent="0.3">
      <c r="B106" s="94">
        <v>41809</v>
      </c>
      <c r="C106" s="132">
        <v>58.42</v>
      </c>
      <c r="D106" s="123" t="s">
        <v>751</v>
      </c>
    </row>
    <row r="107" spans="2:4" x14ac:dyDescent="0.3">
      <c r="B107" s="94">
        <v>41809</v>
      </c>
      <c r="C107" s="132">
        <v>500</v>
      </c>
      <c r="D107" s="123" t="s">
        <v>752</v>
      </c>
    </row>
    <row r="108" spans="2:4" x14ac:dyDescent="0.3">
      <c r="B108" s="94">
        <v>41810</v>
      </c>
      <c r="C108" s="132">
        <v>3000</v>
      </c>
      <c r="D108" s="123" t="s">
        <v>753</v>
      </c>
    </row>
    <row r="109" spans="2:4" x14ac:dyDescent="0.3">
      <c r="B109" s="94">
        <v>41810</v>
      </c>
      <c r="C109" s="132">
        <v>300</v>
      </c>
      <c r="D109" s="123" t="s">
        <v>754</v>
      </c>
    </row>
    <row r="110" spans="2:4" x14ac:dyDescent="0.3">
      <c r="B110" s="94">
        <v>41810</v>
      </c>
      <c r="C110" s="132">
        <v>100</v>
      </c>
      <c r="D110" s="123" t="s">
        <v>755</v>
      </c>
    </row>
    <row r="111" spans="2:4" x14ac:dyDescent="0.3">
      <c r="B111" s="94">
        <v>41811</v>
      </c>
      <c r="C111" s="132">
        <v>522</v>
      </c>
      <c r="D111" s="123" t="s">
        <v>756</v>
      </c>
    </row>
    <row r="112" spans="2:4" x14ac:dyDescent="0.3">
      <c r="B112" s="94">
        <v>41813</v>
      </c>
      <c r="C112" s="132">
        <v>500</v>
      </c>
      <c r="D112" s="123" t="s">
        <v>757</v>
      </c>
    </row>
    <row r="113" spans="2:4" x14ac:dyDescent="0.3">
      <c r="B113" s="94">
        <v>41815</v>
      </c>
      <c r="C113" s="132">
        <v>500</v>
      </c>
      <c r="D113" s="123" t="s">
        <v>758</v>
      </c>
    </row>
    <row r="114" spans="2:4" x14ac:dyDescent="0.3">
      <c r="B114" s="94">
        <v>41451</v>
      </c>
      <c r="C114" s="132">
        <v>100</v>
      </c>
      <c r="D114" s="123" t="s">
        <v>759</v>
      </c>
    </row>
    <row r="115" spans="2:4" x14ac:dyDescent="0.3">
      <c r="B115" s="94">
        <v>41452</v>
      </c>
      <c r="C115" s="132" t="s">
        <v>583</v>
      </c>
      <c r="D115" s="123" t="s">
        <v>698</v>
      </c>
    </row>
    <row r="116" spans="2:4" x14ac:dyDescent="0.3">
      <c r="B116" s="94">
        <v>41452</v>
      </c>
      <c r="C116" s="132" t="s">
        <v>584</v>
      </c>
      <c r="D116" s="123" t="s">
        <v>760</v>
      </c>
    </row>
    <row r="117" spans="2:4" x14ac:dyDescent="0.3">
      <c r="B117" s="94">
        <v>41452</v>
      </c>
      <c r="C117" s="132" t="s">
        <v>583</v>
      </c>
      <c r="D117" s="123" t="s">
        <v>761</v>
      </c>
    </row>
    <row r="118" spans="2:4" x14ac:dyDescent="0.3">
      <c r="B118" s="94">
        <v>41452</v>
      </c>
      <c r="C118" s="132" t="s">
        <v>584</v>
      </c>
      <c r="D118" s="123" t="s">
        <v>762</v>
      </c>
    </row>
    <row r="119" spans="2:4" x14ac:dyDescent="0.3">
      <c r="B119" s="94">
        <v>41452</v>
      </c>
      <c r="C119" s="132" t="s">
        <v>584</v>
      </c>
      <c r="D119" s="123" t="s">
        <v>701</v>
      </c>
    </row>
    <row r="120" spans="2:4" x14ac:dyDescent="0.3">
      <c r="B120" s="94">
        <v>41818</v>
      </c>
      <c r="C120" s="132" t="s">
        <v>585</v>
      </c>
      <c r="D120" s="123" t="s">
        <v>763</v>
      </c>
    </row>
    <row r="121" spans="2:4" x14ac:dyDescent="0.3">
      <c r="B121" s="94">
        <v>41819</v>
      </c>
      <c r="C121" s="132" t="s">
        <v>586</v>
      </c>
      <c r="D121" s="123" t="s">
        <v>764</v>
      </c>
    </row>
    <row r="122" spans="2:4" x14ac:dyDescent="0.3">
      <c r="B122" s="94">
        <v>41819</v>
      </c>
      <c r="C122" s="132" t="s">
        <v>586</v>
      </c>
      <c r="D122" s="123" t="s">
        <v>765</v>
      </c>
    </row>
    <row r="123" spans="2:4" s="165" customFormat="1" x14ac:dyDescent="0.3">
      <c r="B123" s="23" t="s">
        <v>9</v>
      </c>
      <c r="C123" s="163">
        <f>SUM(C6:C122)</f>
        <v>51303.64</v>
      </c>
      <c r="D123" s="164"/>
    </row>
    <row r="124" spans="2:4" x14ac:dyDescent="0.3">
      <c r="B124" s="19"/>
      <c r="C124" s="133"/>
      <c r="D124" s="128"/>
    </row>
    <row r="270" spans="2:7" x14ac:dyDescent="0.3">
      <c r="F270" s="165"/>
      <c r="G270" s="165"/>
    </row>
    <row r="271" spans="2:7" s="165" customFormat="1" x14ac:dyDescent="0.3">
      <c r="F271"/>
      <c r="G271"/>
    </row>
    <row r="272" spans="2:7" x14ac:dyDescent="0.3">
      <c r="B272" s="19"/>
      <c r="C272" s="133"/>
      <c r="D272" s="128"/>
    </row>
    <row r="273" spans="2:4" x14ac:dyDescent="0.3">
      <c r="B273" s="19"/>
      <c r="C273" s="133"/>
      <c r="D273" s="128"/>
    </row>
    <row r="274" spans="2:4" x14ac:dyDescent="0.3">
      <c r="B274" s="19"/>
      <c r="C274" s="133"/>
      <c r="D274" s="128"/>
    </row>
    <row r="275" spans="2:4" x14ac:dyDescent="0.3">
      <c r="B275" s="19"/>
      <c r="C275" s="133"/>
      <c r="D275" s="128"/>
    </row>
    <row r="276" spans="2:4" x14ac:dyDescent="0.3">
      <c r="B276" s="19"/>
      <c r="C276" s="133"/>
      <c r="D276" s="128"/>
    </row>
    <row r="277" spans="2:4" x14ac:dyDescent="0.3">
      <c r="B277" s="19"/>
      <c r="C277" s="133"/>
      <c r="D277" s="128"/>
    </row>
    <row r="278" spans="2:4" x14ac:dyDescent="0.3">
      <c r="B278" s="19"/>
      <c r="C278" s="133"/>
      <c r="D278" s="128"/>
    </row>
    <row r="279" spans="2:4" x14ac:dyDescent="0.3">
      <c r="B279" s="19"/>
      <c r="C279" s="133"/>
      <c r="D279" s="128"/>
    </row>
    <row r="280" spans="2:4" x14ac:dyDescent="0.3">
      <c r="B280" s="19"/>
      <c r="C280" s="133"/>
      <c r="D280" s="128"/>
    </row>
    <row r="281" spans="2:4" x14ac:dyDescent="0.3">
      <c r="B281" s="19"/>
      <c r="C281" s="133"/>
      <c r="D281" s="128"/>
    </row>
    <row r="282" spans="2:4" x14ac:dyDescent="0.3">
      <c r="B282" s="19"/>
      <c r="C282" s="133"/>
      <c r="D282" s="128"/>
    </row>
    <row r="283" spans="2:4" x14ac:dyDescent="0.3">
      <c r="B283" s="19"/>
      <c r="C283" s="133"/>
      <c r="D283" s="128"/>
    </row>
    <row r="284" spans="2:4" x14ac:dyDescent="0.3">
      <c r="B284" s="19"/>
      <c r="C284" s="133"/>
      <c r="D284" s="128"/>
    </row>
    <row r="285" spans="2:4" x14ac:dyDescent="0.3">
      <c r="B285" s="19"/>
      <c r="C285" s="133"/>
      <c r="D285" s="128"/>
    </row>
    <row r="286" spans="2:4" x14ac:dyDescent="0.3">
      <c r="B286" s="19"/>
      <c r="C286" s="133"/>
      <c r="D286" s="128"/>
    </row>
    <row r="287" spans="2:4" x14ac:dyDescent="0.3">
      <c r="B287" s="19"/>
      <c r="C287" s="133"/>
      <c r="D287" s="128"/>
    </row>
    <row r="288" spans="2:4" x14ac:dyDescent="0.3">
      <c r="B288" s="19"/>
      <c r="C288" s="133"/>
      <c r="D288" s="128"/>
    </row>
    <row r="289" spans="2:4" x14ac:dyDescent="0.3">
      <c r="B289" s="19"/>
      <c r="C289" s="133"/>
      <c r="D289" s="128"/>
    </row>
    <row r="290" spans="2:4" x14ac:dyDescent="0.3">
      <c r="B290" s="19"/>
      <c r="C290" s="133"/>
      <c r="D290" s="128"/>
    </row>
    <row r="291" spans="2:4" x14ac:dyDescent="0.3">
      <c r="B291" s="19"/>
      <c r="C291" s="133"/>
      <c r="D291" s="128"/>
    </row>
    <row r="292" spans="2:4" x14ac:dyDescent="0.3">
      <c r="B292" s="19"/>
      <c r="C292" s="133"/>
      <c r="D292" s="128"/>
    </row>
    <row r="293" spans="2:4" x14ac:dyDescent="0.3">
      <c r="B293" s="19"/>
      <c r="C293" s="133"/>
      <c r="D293" s="128"/>
    </row>
    <row r="294" spans="2:4" x14ac:dyDescent="0.3">
      <c r="B294" s="19"/>
      <c r="C294" s="133"/>
      <c r="D294" s="128"/>
    </row>
    <row r="295" spans="2:4" x14ac:dyDescent="0.3">
      <c r="B295" s="19"/>
      <c r="C295" s="133"/>
      <c r="D295" s="128"/>
    </row>
    <row r="296" spans="2:4" x14ac:dyDescent="0.3">
      <c r="B296" s="19"/>
      <c r="C296" s="133"/>
      <c r="D296" s="128"/>
    </row>
    <row r="297" spans="2:4" x14ac:dyDescent="0.3">
      <c r="B297" s="19"/>
      <c r="C297" s="133"/>
      <c r="D297" s="128"/>
    </row>
    <row r="298" spans="2:4" x14ac:dyDescent="0.3">
      <c r="B298" s="19"/>
      <c r="C298" s="133"/>
      <c r="D298" s="128"/>
    </row>
    <row r="299" spans="2:4" x14ac:dyDescent="0.3">
      <c r="B299" s="19"/>
      <c r="C299" s="133"/>
      <c r="D299" s="128"/>
    </row>
    <row r="300" spans="2:4" x14ac:dyDescent="0.3">
      <c r="B300" s="19"/>
      <c r="C300" s="133"/>
      <c r="D300" s="128"/>
    </row>
    <row r="301" spans="2:4" x14ac:dyDescent="0.3">
      <c r="B301" s="19"/>
      <c r="C301" s="133"/>
      <c r="D301" s="128"/>
    </row>
    <row r="302" spans="2:4" x14ac:dyDescent="0.3">
      <c r="B302" s="19"/>
      <c r="C302" s="133"/>
      <c r="D302" s="128"/>
    </row>
    <row r="303" spans="2:4" x14ac:dyDescent="0.3">
      <c r="B303" s="19"/>
      <c r="C303" s="133"/>
      <c r="D303" s="128"/>
    </row>
    <row r="304" spans="2:4" x14ac:dyDescent="0.3">
      <c r="B304" s="19"/>
      <c r="C304" s="133"/>
      <c r="D304" s="128"/>
    </row>
    <row r="305" spans="2:4" x14ac:dyDescent="0.3">
      <c r="B305" s="19"/>
      <c r="C305" s="133"/>
      <c r="D305" s="128"/>
    </row>
    <row r="306" spans="2:4" x14ac:dyDescent="0.3">
      <c r="B306" s="19"/>
      <c r="C306" s="133"/>
      <c r="D306" s="128"/>
    </row>
    <row r="307" spans="2:4" x14ac:dyDescent="0.3">
      <c r="B307" s="19"/>
      <c r="C307" s="133"/>
      <c r="D307" s="128"/>
    </row>
    <row r="308" spans="2:4" x14ac:dyDescent="0.3">
      <c r="B308" s="19"/>
      <c r="C308" s="133"/>
      <c r="D308" s="128"/>
    </row>
    <row r="309" spans="2:4" x14ac:dyDescent="0.3">
      <c r="B309" s="19"/>
      <c r="C309" s="133"/>
      <c r="D309" s="128"/>
    </row>
    <row r="310" spans="2:4" x14ac:dyDescent="0.3">
      <c r="B310" s="19"/>
      <c r="C310" s="133"/>
      <c r="D310" s="128"/>
    </row>
    <row r="311" spans="2:4" x14ac:dyDescent="0.3">
      <c r="B311" s="19"/>
      <c r="C311" s="133"/>
      <c r="D311" s="128"/>
    </row>
    <row r="312" spans="2:4" x14ac:dyDescent="0.3">
      <c r="B312" s="19"/>
      <c r="C312" s="133"/>
      <c r="D312" s="128"/>
    </row>
    <row r="313" spans="2:4" x14ac:dyDescent="0.3">
      <c r="B313" s="19"/>
      <c r="C313" s="133"/>
      <c r="D313" s="128"/>
    </row>
    <row r="314" spans="2:4" x14ac:dyDescent="0.3">
      <c r="B314" s="19"/>
      <c r="C314" s="133"/>
      <c r="D314" s="128"/>
    </row>
    <row r="315" spans="2:4" x14ac:dyDescent="0.3">
      <c r="B315" s="19"/>
      <c r="C315" s="133"/>
      <c r="D315" s="128"/>
    </row>
    <row r="316" spans="2:4" x14ac:dyDescent="0.3">
      <c r="B316" s="19"/>
      <c r="C316" s="133"/>
      <c r="D316" s="128"/>
    </row>
    <row r="317" spans="2:4" x14ac:dyDescent="0.3">
      <c r="B317" s="19"/>
      <c r="C317" s="133"/>
      <c r="D317" s="128"/>
    </row>
    <row r="318" spans="2:4" x14ac:dyDescent="0.3">
      <c r="B318" s="19"/>
      <c r="C318" s="133"/>
      <c r="D318" s="128"/>
    </row>
    <row r="319" spans="2:4" x14ac:dyDescent="0.3">
      <c r="B319" s="19"/>
      <c r="C319" s="133"/>
      <c r="D319" s="128"/>
    </row>
    <row r="320" spans="2:4" x14ac:dyDescent="0.3">
      <c r="B320" s="19"/>
      <c r="C320" s="133"/>
      <c r="D320" s="128"/>
    </row>
    <row r="321" spans="2:4" x14ac:dyDescent="0.3">
      <c r="B321" s="19"/>
      <c r="C321" s="133"/>
      <c r="D321" s="128"/>
    </row>
    <row r="322" spans="2:4" x14ac:dyDescent="0.3">
      <c r="B322" s="19"/>
      <c r="C322" s="133"/>
      <c r="D322" s="128"/>
    </row>
    <row r="323" spans="2:4" x14ac:dyDescent="0.3">
      <c r="B323" s="19"/>
      <c r="C323" s="133"/>
      <c r="D323" s="128"/>
    </row>
    <row r="324" spans="2:4" x14ac:dyDescent="0.3">
      <c r="B324" s="19"/>
      <c r="C324" s="133"/>
      <c r="D324" s="128"/>
    </row>
    <row r="325" spans="2:4" x14ac:dyDescent="0.3">
      <c r="B325" s="19"/>
      <c r="C325" s="133"/>
      <c r="D325" s="128"/>
    </row>
    <row r="326" spans="2:4" x14ac:dyDescent="0.3">
      <c r="B326" s="19"/>
      <c r="C326" s="133"/>
      <c r="D326" s="128"/>
    </row>
    <row r="327" spans="2:4" x14ac:dyDescent="0.3">
      <c r="B327" s="19"/>
      <c r="C327" s="133"/>
      <c r="D327" s="128"/>
    </row>
    <row r="328" spans="2:4" x14ac:dyDescent="0.3">
      <c r="B328" s="19"/>
      <c r="C328" s="133"/>
      <c r="D328" s="128"/>
    </row>
    <row r="329" spans="2:4" x14ac:dyDescent="0.3">
      <c r="B329" s="19"/>
      <c r="C329" s="133"/>
      <c r="D329" s="128"/>
    </row>
    <row r="330" spans="2:4" x14ac:dyDescent="0.3">
      <c r="B330" s="19"/>
      <c r="C330" s="133"/>
      <c r="D330" s="128"/>
    </row>
    <row r="331" spans="2:4" x14ac:dyDescent="0.3">
      <c r="B331" s="19"/>
      <c r="C331" s="133"/>
      <c r="D331" s="128"/>
    </row>
    <row r="332" spans="2:4" x14ac:dyDescent="0.3">
      <c r="B332" s="19"/>
      <c r="C332" s="133"/>
      <c r="D332" s="128"/>
    </row>
    <row r="333" spans="2:4" x14ac:dyDescent="0.3">
      <c r="B333" s="19"/>
      <c r="C333" s="133"/>
      <c r="D333" s="128"/>
    </row>
    <row r="334" spans="2:4" x14ac:dyDescent="0.3">
      <c r="B334" s="19"/>
      <c r="C334" s="133"/>
      <c r="D334" s="128"/>
    </row>
    <row r="335" spans="2:4" x14ac:dyDescent="0.3">
      <c r="B335" s="19"/>
      <c r="C335" s="133"/>
      <c r="D335" s="128"/>
    </row>
    <row r="336" spans="2:4" x14ac:dyDescent="0.3">
      <c r="B336" s="19"/>
      <c r="C336" s="133"/>
      <c r="D336" s="128"/>
    </row>
    <row r="337" spans="2:4" x14ac:dyDescent="0.3">
      <c r="B337" s="19"/>
      <c r="C337" s="133"/>
      <c r="D337" s="128"/>
    </row>
    <row r="338" spans="2:4" x14ac:dyDescent="0.3">
      <c r="B338" s="19"/>
      <c r="C338" s="133"/>
      <c r="D338" s="128"/>
    </row>
    <row r="418" spans="6:7" x14ac:dyDescent="0.3">
      <c r="F418" s="165"/>
      <c r="G418" s="165"/>
    </row>
  </sheetData>
  <sheetProtection password="CACB" sheet="1" objects="1" scenarios="1"/>
  <mergeCells count="3">
    <mergeCell ref="C1:G1"/>
    <mergeCell ref="B4:D4"/>
    <mergeCell ref="F5:G5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27"/>
  <sheetViews>
    <sheetView workbookViewId="0">
      <selection activeCell="I11" sqref="I11"/>
    </sheetView>
  </sheetViews>
  <sheetFormatPr defaultColWidth="9.109375" defaultRowHeight="13.2" x14ac:dyDescent="0.25"/>
  <cols>
    <col min="1" max="1" width="7.77734375" style="1" customWidth="1"/>
    <col min="2" max="2" width="21.77734375" style="31" customWidth="1"/>
    <col min="3" max="3" width="21.77734375" style="3" customWidth="1"/>
    <col min="4" max="4" width="27.77734375" style="1" customWidth="1"/>
    <col min="5" max="16384" width="9.109375" style="1"/>
  </cols>
  <sheetData>
    <row r="1" spans="1:6" ht="36.6" customHeight="1" x14ac:dyDescent="0.25">
      <c r="A1" s="67"/>
      <c r="B1" s="67"/>
      <c r="C1" s="175" t="s">
        <v>34</v>
      </c>
      <c r="D1" s="175"/>
      <c r="E1" s="69"/>
      <c r="F1" s="68"/>
    </row>
    <row r="2" spans="1:6" ht="13.8" x14ac:dyDescent="0.25">
      <c r="B2" s="24" t="s">
        <v>12</v>
      </c>
      <c r="C2" s="17">
        <f>C14-C15</f>
        <v>9588</v>
      </c>
      <c r="D2" s="18"/>
    </row>
    <row r="3" spans="1:6" x14ac:dyDescent="0.25">
      <c r="B3" s="25"/>
      <c r="C3" s="26"/>
      <c r="D3" s="21"/>
    </row>
    <row r="4" spans="1:6" s="75" customFormat="1" ht="32.25" customHeight="1" x14ac:dyDescent="0.3">
      <c r="B4" s="79" t="s">
        <v>0</v>
      </c>
      <c r="C4" s="80" t="s">
        <v>1</v>
      </c>
      <c r="D4" s="79" t="s">
        <v>8</v>
      </c>
    </row>
    <row r="5" spans="1:6" ht="14.4" x14ac:dyDescent="0.3">
      <c r="B5" s="48">
        <v>41791</v>
      </c>
      <c r="C5" s="11">
        <v>200</v>
      </c>
      <c r="D5" s="95" t="s">
        <v>16</v>
      </c>
    </row>
    <row r="6" spans="1:6" ht="14.4" x14ac:dyDescent="0.3">
      <c r="B6" s="48">
        <v>41795</v>
      </c>
      <c r="C6" s="11">
        <v>500</v>
      </c>
      <c r="D6" s="95" t="s">
        <v>16</v>
      </c>
    </row>
    <row r="7" spans="1:6" ht="14.4" x14ac:dyDescent="0.3">
      <c r="B7" s="48">
        <v>41796</v>
      </c>
      <c r="C7" s="11">
        <v>1000</v>
      </c>
      <c r="D7" s="95" t="s">
        <v>62</v>
      </c>
    </row>
    <row r="8" spans="1:6" ht="14.4" x14ac:dyDescent="0.3">
      <c r="B8" s="48">
        <v>41801</v>
      </c>
      <c r="C8" s="11">
        <v>1000</v>
      </c>
      <c r="D8" s="95" t="s">
        <v>650</v>
      </c>
    </row>
    <row r="9" spans="1:6" ht="14.4" x14ac:dyDescent="0.3">
      <c r="B9" s="48">
        <v>41801</v>
      </c>
      <c r="C9" s="11">
        <v>1000</v>
      </c>
      <c r="D9" s="95" t="s">
        <v>651</v>
      </c>
    </row>
    <row r="10" spans="1:6" ht="14.4" x14ac:dyDescent="0.3">
      <c r="B10" s="48">
        <v>41807</v>
      </c>
      <c r="C10" s="11">
        <v>1000</v>
      </c>
      <c r="D10" s="95" t="s">
        <v>652</v>
      </c>
    </row>
    <row r="11" spans="1:6" ht="14.4" x14ac:dyDescent="0.3">
      <c r="B11" s="48">
        <v>41808</v>
      </c>
      <c r="C11" s="11">
        <v>2000</v>
      </c>
      <c r="D11" s="95" t="s">
        <v>16</v>
      </c>
    </row>
    <row r="12" spans="1:6" ht="14.4" x14ac:dyDescent="0.3">
      <c r="B12" s="48">
        <v>41814</v>
      </c>
      <c r="C12" s="11">
        <v>1500</v>
      </c>
      <c r="D12" s="95" t="s">
        <v>653</v>
      </c>
    </row>
    <row r="13" spans="1:6" ht="14.4" x14ac:dyDescent="0.3">
      <c r="B13" s="48">
        <v>41818</v>
      </c>
      <c r="C13" s="11">
        <v>2000</v>
      </c>
      <c r="D13" s="95" t="s">
        <v>654</v>
      </c>
    </row>
    <row r="14" spans="1:6" x14ac:dyDescent="0.25">
      <c r="B14" s="27" t="s">
        <v>9</v>
      </c>
      <c r="C14" s="15">
        <f>SUM(C5:C13)</f>
        <v>10200</v>
      </c>
      <c r="D14" s="62"/>
    </row>
    <row r="15" spans="1:6" s="90" customFormat="1" ht="10.199999999999999" x14ac:dyDescent="0.2">
      <c r="B15" s="91" t="s">
        <v>21</v>
      </c>
      <c r="C15" s="92">
        <f>C14*0.06</f>
        <v>612</v>
      </c>
      <c r="D15" s="93"/>
    </row>
    <row r="16" spans="1:6" s="21" customFormat="1" x14ac:dyDescent="0.25">
      <c r="B16" s="30"/>
      <c r="C16" s="20"/>
    </row>
    <row r="17" spans="2:3" s="21" customFormat="1" x14ac:dyDescent="0.25">
      <c r="B17" s="30"/>
      <c r="C17" s="20"/>
    </row>
    <row r="18" spans="2:3" s="21" customFormat="1" x14ac:dyDescent="0.25">
      <c r="B18" s="30"/>
      <c r="C18" s="20"/>
    </row>
    <row r="19" spans="2:3" s="21" customFormat="1" x14ac:dyDescent="0.25">
      <c r="B19" s="30"/>
      <c r="C19" s="20"/>
    </row>
    <row r="20" spans="2:3" s="21" customFormat="1" x14ac:dyDescent="0.25">
      <c r="B20" s="30"/>
      <c r="C20" s="20"/>
    </row>
    <row r="21" spans="2:3" s="21" customFormat="1" x14ac:dyDescent="0.25">
      <c r="B21" s="30"/>
      <c r="C21" s="20"/>
    </row>
    <row r="22" spans="2:3" s="21" customFormat="1" x14ac:dyDescent="0.25">
      <c r="B22" s="30"/>
      <c r="C22" s="20"/>
    </row>
    <row r="23" spans="2:3" s="21" customFormat="1" x14ac:dyDescent="0.25">
      <c r="B23" s="30"/>
      <c r="C23" s="20"/>
    </row>
    <row r="24" spans="2:3" s="21" customFormat="1" x14ac:dyDescent="0.25">
      <c r="B24" s="30"/>
      <c r="C24" s="20"/>
    </row>
    <row r="25" spans="2:3" s="21" customFormat="1" x14ac:dyDescent="0.25">
      <c r="B25" s="30"/>
      <c r="C25" s="20"/>
    </row>
    <row r="26" spans="2:3" s="21" customFormat="1" x14ac:dyDescent="0.25">
      <c r="B26" s="30"/>
      <c r="C26" s="20"/>
    </row>
    <row r="27" spans="2:3" s="21" customFormat="1" x14ac:dyDescent="0.25">
      <c r="B27" s="30"/>
      <c r="C27" s="20"/>
    </row>
    <row r="28" spans="2:3" s="21" customFormat="1" x14ac:dyDescent="0.25">
      <c r="B28" s="30"/>
      <c r="C28" s="20"/>
    </row>
    <row r="29" spans="2:3" s="21" customFormat="1" x14ac:dyDescent="0.25">
      <c r="B29" s="30"/>
      <c r="C29" s="20"/>
    </row>
    <row r="30" spans="2:3" s="21" customFormat="1" x14ac:dyDescent="0.25">
      <c r="B30" s="30"/>
      <c r="C30" s="20"/>
    </row>
    <row r="31" spans="2:3" s="21" customFormat="1" x14ac:dyDescent="0.25">
      <c r="B31" s="30"/>
      <c r="C31" s="20"/>
    </row>
    <row r="32" spans="2:3" s="21" customFormat="1" x14ac:dyDescent="0.25">
      <c r="B32" s="30"/>
      <c r="C32" s="20"/>
    </row>
    <row r="33" spans="2:3" s="21" customFormat="1" x14ac:dyDescent="0.25">
      <c r="B33" s="30"/>
      <c r="C33" s="20"/>
    </row>
    <row r="34" spans="2:3" s="21" customFormat="1" x14ac:dyDescent="0.25">
      <c r="B34" s="30"/>
      <c r="C34" s="20"/>
    </row>
    <row r="35" spans="2:3" s="21" customFormat="1" x14ac:dyDescent="0.25">
      <c r="B35" s="30"/>
      <c r="C35" s="20"/>
    </row>
    <row r="36" spans="2:3" s="21" customFormat="1" x14ac:dyDescent="0.25">
      <c r="B36" s="30"/>
      <c r="C36" s="20"/>
    </row>
    <row r="37" spans="2:3" s="21" customFormat="1" x14ac:dyDescent="0.25">
      <c r="B37" s="30"/>
      <c r="C37" s="20"/>
    </row>
    <row r="38" spans="2:3" s="21" customFormat="1" x14ac:dyDescent="0.25">
      <c r="B38" s="30"/>
      <c r="C38" s="20"/>
    </row>
    <row r="39" spans="2:3" s="21" customFormat="1" x14ac:dyDescent="0.25">
      <c r="B39" s="30"/>
      <c r="C39" s="20"/>
    </row>
    <row r="40" spans="2:3" s="21" customFormat="1" x14ac:dyDescent="0.25">
      <c r="B40" s="30"/>
      <c r="C40" s="20"/>
    </row>
    <row r="41" spans="2:3" s="21" customFormat="1" x14ac:dyDescent="0.25">
      <c r="B41" s="30"/>
      <c r="C41" s="20"/>
    </row>
    <row r="42" spans="2:3" s="21" customFormat="1" x14ac:dyDescent="0.25">
      <c r="B42" s="30"/>
      <c r="C42" s="20"/>
    </row>
    <row r="43" spans="2:3" s="21" customFormat="1" x14ac:dyDescent="0.25">
      <c r="B43" s="30"/>
      <c r="C43" s="20"/>
    </row>
    <row r="44" spans="2:3" s="21" customFormat="1" x14ac:dyDescent="0.25">
      <c r="B44" s="30"/>
      <c r="C44" s="20"/>
    </row>
    <row r="45" spans="2:3" s="21" customFormat="1" x14ac:dyDescent="0.25">
      <c r="B45" s="30"/>
      <c r="C45" s="20"/>
    </row>
    <row r="46" spans="2:3" s="21" customFormat="1" x14ac:dyDescent="0.25">
      <c r="B46" s="30"/>
      <c r="C46" s="20"/>
    </row>
    <row r="47" spans="2:3" s="21" customFormat="1" x14ac:dyDescent="0.25">
      <c r="B47" s="30"/>
      <c r="C47" s="20"/>
    </row>
    <row r="48" spans="2:3" s="21" customFormat="1" x14ac:dyDescent="0.25">
      <c r="B48" s="30"/>
      <c r="C48" s="20"/>
    </row>
    <row r="49" spans="2:3" s="21" customFormat="1" x14ac:dyDescent="0.25">
      <c r="B49" s="30"/>
      <c r="C49" s="20"/>
    </row>
    <row r="50" spans="2:3" s="21" customFormat="1" x14ac:dyDescent="0.25">
      <c r="B50" s="30"/>
      <c r="C50" s="20"/>
    </row>
    <row r="51" spans="2:3" s="21" customFormat="1" x14ac:dyDescent="0.25">
      <c r="B51" s="30"/>
      <c r="C51" s="20"/>
    </row>
    <row r="52" spans="2:3" s="21" customFormat="1" x14ac:dyDescent="0.25">
      <c r="B52" s="30"/>
      <c r="C52" s="20"/>
    </row>
    <row r="53" spans="2:3" s="21" customFormat="1" x14ac:dyDescent="0.25">
      <c r="B53" s="30"/>
      <c r="C53" s="20"/>
    </row>
    <row r="54" spans="2:3" s="21" customFormat="1" x14ac:dyDescent="0.25">
      <c r="B54" s="30"/>
      <c r="C54" s="20"/>
    </row>
    <row r="55" spans="2:3" s="21" customFormat="1" x14ac:dyDescent="0.25">
      <c r="B55" s="30"/>
      <c r="C55" s="20"/>
    </row>
    <row r="56" spans="2:3" s="21" customFormat="1" x14ac:dyDescent="0.25">
      <c r="B56" s="30"/>
      <c r="C56" s="20"/>
    </row>
    <row r="57" spans="2:3" s="21" customFormat="1" x14ac:dyDescent="0.25">
      <c r="B57" s="30"/>
      <c r="C57" s="20"/>
    </row>
    <row r="58" spans="2:3" s="21" customFormat="1" x14ac:dyDescent="0.25">
      <c r="B58" s="30"/>
      <c r="C58" s="20"/>
    </row>
    <row r="59" spans="2:3" s="21" customFormat="1" x14ac:dyDescent="0.25">
      <c r="B59" s="30"/>
      <c r="C59" s="20"/>
    </row>
    <row r="60" spans="2:3" s="21" customFormat="1" x14ac:dyDescent="0.25">
      <c r="B60" s="30"/>
      <c r="C60" s="20"/>
    </row>
    <row r="61" spans="2:3" s="21" customFormat="1" x14ac:dyDescent="0.25">
      <c r="B61" s="30"/>
      <c r="C61" s="20"/>
    </row>
    <row r="62" spans="2:3" s="21" customFormat="1" x14ac:dyDescent="0.25">
      <c r="B62" s="30"/>
      <c r="C62" s="20"/>
    </row>
    <row r="63" spans="2:3" s="21" customFormat="1" x14ac:dyDescent="0.25">
      <c r="B63" s="30"/>
      <c r="C63" s="20"/>
    </row>
    <row r="64" spans="2:3" s="21" customFormat="1" x14ac:dyDescent="0.25">
      <c r="B64" s="30"/>
      <c r="C64" s="20"/>
    </row>
    <row r="65" spans="2:3" s="21" customFormat="1" x14ac:dyDescent="0.25">
      <c r="B65" s="30"/>
      <c r="C65" s="20"/>
    </row>
    <row r="66" spans="2:3" s="21" customFormat="1" x14ac:dyDescent="0.25">
      <c r="B66" s="30"/>
      <c r="C66" s="20"/>
    </row>
    <row r="67" spans="2:3" s="21" customFormat="1" x14ac:dyDescent="0.25">
      <c r="B67" s="30"/>
      <c r="C67" s="20"/>
    </row>
    <row r="68" spans="2:3" s="21" customFormat="1" x14ac:dyDescent="0.25">
      <c r="B68" s="30"/>
      <c r="C68" s="20"/>
    </row>
    <row r="69" spans="2:3" s="21" customFormat="1" x14ac:dyDescent="0.25">
      <c r="B69" s="30"/>
      <c r="C69" s="20"/>
    </row>
    <row r="70" spans="2:3" s="21" customFormat="1" x14ac:dyDescent="0.25">
      <c r="B70" s="30"/>
      <c r="C70" s="20"/>
    </row>
    <row r="71" spans="2:3" s="21" customFormat="1" x14ac:dyDescent="0.25">
      <c r="B71" s="30"/>
      <c r="C71" s="20"/>
    </row>
    <row r="72" spans="2:3" s="21" customFormat="1" x14ac:dyDescent="0.25">
      <c r="B72" s="30"/>
      <c r="C72" s="20"/>
    </row>
    <row r="73" spans="2:3" s="21" customFormat="1" x14ac:dyDescent="0.25">
      <c r="B73" s="30"/>
      <c r="C73" s="20"/>
    </row>
    <row r="74" spans="2:3" s="21" customFormat="1" x14ac:dyDescent="0.25">
      <c r="B74" s="30"/>
      <c r="C74" s="20"/>
    </row>
    <row r="75" spans="2:3" s="21" customFormat="1" x14ac:dyDescent="0.25">
      <c r="B75" s="30"/>
      <c r="C75" s="20"/>
    </row>
    <row r="76" spans="2:3" s="21" customFormat="1" x14ac:dyDescent="0.25">
      <c r="B76" s="30"/>
      <c r="C76" s="20"/>
    </row>
    <row r="77" spans="2:3" s="21" customFormat="1" x14ac:dyDescent="0.25">
      <c r="B77" s="30"/>
      <c r="C77" s="20"/>
    </row>
    <row r="78" spans="2:3" s="21" customFormat="1" x14ac:dyDescent="0.25">
      <c r="B78" s="30"/>
      <c r="C78" s="20"/>
    </row>
    <row r="79" spans="2:3" s="21" customFormat="1" x14ac:dyDescent="0.25">
      <c r="B79" s="30"/>
      <c r="C79" s="20"/>
    </row>
    <row r="80" spans="2:3" s="21" customFormat="1" x14ac:dyDescent="0.25">
      <c r="B80" s="30"/>
      <c r="C80" s="20"/>
    </row>
    <row r="81" spans="2:3" s="21" customFormat="1" x14ac:dyDescent="0.25">
      <c r="B81" s="30"/>
      <c r="C81" s="20"/>
    </row>
    <row r="82" spans="2:3" s="21" customFormat="1" x14ac:dyDescent="0.25">
      <c r="B82" s="30"/>
      <c r="C82" s="20"/>
    </row>
    <row r="83" spans="2:3" s="21" customFormat="1" x14ac:dyDescent="0.25">
      <c r="B83" s="30"/>
      <c r="C83" s="20"/>
    </row>
    <row r="84" spans="2:3" s="21" customFormat="1" x14ac:dyDescent="0.25">
      <c r="B84" s="30"/>
      <c r="C84" s="20"/>
    </row>
    <row r="85" spans="2:3" s="21" customFormat="1" x14ac:dyDescent="0.25">
      <c r="B85" s="30"/>
      <c r="C85" s="20"/>
    </row>
    <row r="86" spans="2:3" s="21" customFormat="1" x14ac:dyDescent="0.25">
      <c r="B86" s="30"/>
      <c r="C86" s="20"/>
    </row>
    <row r="87" spans="2:3" s="21" customFormat="1" x14ac:dyDescent="0.25">
      <c r="B87" s="30"/>
      <c r="C87" s="20"/>
    </row>
    <row r="88" spans="2:3" s="21" customFormat="1" x14ac:dyDescent="0.25">
      <c r="B88" s="30"/>
      <c r="C88" s="20"/>
    </row>
    <row r="89" spans="2:3" s="21" customFormat="1" x14ac:dyDescent="0.25">
      <c r="B89" s="30"/>
      <c r="C89" s="20"/>
    </row>
    <row r="90" spans="2:3" s="21" customFormat="1" x14ac:dyDescent="0.25">
      <c r="B90" s="30"/>
      <c r="C90" s="20"/>
    </row>
    <row r="91" spans="2:3" s="21" customFormat="1" x14ac:dyDescent="0.25">
      <c r="B91" s="30"/>
      <c r="C91" s="20"/>
    </row>
    <row r="92" spans="2:3" s="21" customFormat="1" x14ac:dyDescent="0.25">
      <c r="B92" s="30"/>
      <c r="C92" s="20"/>
    </row>
    <row r="93" spans="2:3" s="21" customFormat="1" x14ac:dyDescent="0.25">
      <c r="B93" s="30"/>
      <c r="C93" s="20"/>
    </row>
    <row r="94" spans="2:3" s="21" customFormat="1" x14ac:dyDescent="0.25">
      <c r="B94" s="30"/>
      <c r="C94" s="20"/>
    </row>
    <row r="95" spans="2:3" s="21" customFormat="1" x14ac:dyDescent="0.25">
      <c r="B95" s="30"/>
      <c r="C95" s="20"/>
    </row>
    <row r="96" spans="2:3" s="21" customFormat="1" x14ac:dyDescent="0.25">
      <c r="B96" s="30"/>
      <c r="C96" s="20"/>
    </row>
    <row r="97" spans="2:3" s="21" customFormat="1" x14ac:dyDescent="0.25">
      <c r="B97" s="30"/>
      <c r="C97" s="20"/>
    </row>
    <row r="98" spans="2:3" s="21" customFormat="1" x14ac:dyDescent="0.25">
      <c r="B98" s="30"/>
      <c r="C98" s="20"/>
    </row>
    <row r="99" spans="2:3" s="21" customFormat="1" x14ac:dyDescent="0.25">
      <c r="B99" s="30"/>
      <c r="C99" s="20"/>
    </row>
    <row r="100" spans="2:3" s="21" customFormat="1" x14ac:dyDescent="0.25">
      <c r="B100" s="30"/>
      <c r="C100" s="20"/>
    </row>
    <row r="101" spans="2:3" s="21" customFormat="1" x14ac:dyDescent="0.25">
      <c r="B101" s="30"/>
      <c r="C101" s="20"/>
    </row>
    <row r="102" spans="2:3" s="21" customFormat="1" x14ac:dyDescent="0.25">
      <c r="B102" s="30"/>
      <c r="C102" s="20"/>
    </row>
    <row r="103" spans="2:3" s="21" customFormat="1" x14ac:dyDescent="0.25">
      <c r="B103" s="30"/>
      <c r="C103" s="20"/>
    </row>
    <row r="104" spans="2:3" s="21" customFormat="1" x14ac:dyDescent="0.25">
      <c r="B104" s="30"/>
      <c r="C104" s="20"/>
    </row>
    <row r="105" spans="2:3" s="21" customFormat="1" x14ac:dyDescent="0.25">
      <c r="B105" s="30"/>
      <c r="C105" s="20"/>
    </row>
    <row r="106" spans="2:3" s="21" customFormat="1" x14ac:dyDescent="0.25">
      <c r="B106" s="30"/>
      <c r="C106" s="20"/>
    </row>
    <row r="107" spans="2:3" s="21" customFormat="1" x14ac:dyDescent="0.25">
      <c r="B107" s="30"/>
      <c r="C107" s="20"/>
    </row>
    <row r="108" spans="2:3" s="21" customFormat="1" x14ac:dyDescent="0.25">
      <c r="B108" s="30"/>
      <c r="C108" s="20"/>
    </row>
    <row r="109" spans="2:3" s="21" customFormat="1" x14ac:dyDescent="0.25">
      <c r="B109" s="30"/>
      <c r="C109" s="20"/>
    </row>
    <row r="110" spans="2:3" s="21" customFormat="1" x14ac:dyDescent="0.25">
      <c r="B110" s="30"/>
      <c r="C110" s="20"/>
    </row>
    <row r="111" spans="2:3" s="21" customFormat="1" x14ac:dyDescent="0.25">
      <c r="B111" s="30"/>
      <c r="C111" s="20"/>
    </row>
    <row r="112" spans="2:3" s="21" customFormat="1" x14ac:dyDescent="0.25">
      <c r="B112" s="30"/>
      <c r="C112" s="20"/>
    </row>
    <row r="113" spans="2:3" s="21" customFormat="1" x14ac:dyDescent="0.25">
      <c r="B113" s="30"/>
      <c r="C113" s="20"/>
    </row>
    <row r="114" spans="2:3" s="21" customFormat="1" x14ac:dyDescent="0.25">
      <c r="B114" s="30"/>
      <c r="C114" s="20"/>
    </row>
    <row r="115" spans="2:3" s="21" customFormat="1" x14ac:dyDescent="0.25">
      <c r="B115" s="30"/>
      <c r="C115" s="20"/>
    </row>
    <row r="116" spans="2:3" s="21" customFormat="1" x14ac:dyDescent="0.25">
      <c r="B116" s="30"/>
      <c r="C116" s="20"/>
    </row>
    <row r="117" spans="2:3" s="21" customFormat="1" x14ac:dyDescent="0.25">
      <c r="B117" s="30"/>
      <c r="C117" s="20"/>
    </row>
    <row r="118" spans="2:3" s="21" customFormat="1" x14ac:dyDescent="0.25">
      <c r="B118" s="30"/>
      <c r="C118" s="20"/>
    </row>
    <row r="119" spans="2:3" s="21" customFormat="1" x14ac:dyDescent="0.25">
      <c r="B119" s="30"/>
      <c r="C119" s="20"/>
    </row>
    <row r="120" spans="2:3" s="21" customFormat="1" x14ac:dyDescent="0.25">
      <c r="B120" s="30"/>
      <c r="C120" s="20"/>
    </row>
    <row r="121" spans="2:3" s="21" customFormat="1" x14ac:dyDescent="0.25">
      <c r="B121" s="30"/>
      <c r="C121" s="20"/>
    </row>
    <row r="122" spans="2:3" s="21" customFormat="1" x14ac:dyDescent="0.25">
      <c r="B122" s="30"/>
      <c r="C122" s="20"/>
    </row>
    <row r="123" spans="2:3" s="21" customFormat="1" x14ac:dyDescent="0.25">
      <c r="B123" s="30"/>
      <c r="C123" s="20"/>
    </row>
    <row r="124" spans="2:3" s="21" customFormat="1" x14ac:dyDescent="0.25">
      <c r="B124" s="30"/>
      <c r="C124" s="20"/>
    </row>
    <row r="125" spans="2:3" s="21" customFormat="1" x14ac:dyDescent="0.25">
      <c r="B125" s="30"/>
      <c r="C125" s="20"/>
    </row>
    <row r="126" spans="2:3" s="21" customFormat="1" x14ac:dyDescent="0.25">
      <c r="B126" s="30"/>
      <c r="C126" s="20"/>
    </row>
    <row r="127" spans="2:3" s="21" customFormat="1" x14ac:dyDescent="0.25">
      <c r="B127" s="30"/>
      <c r="C127" s="20"/>
    </row>
    <row r="128" spans="2:3" s="21" customFormat="1" x14ac:dyDescent="0.25">
      <c r="B128" s="30"/>
      <c r="C128" s="20"/>
    </row>
    <row r="129" spans="2:3" s="21" customFormat="1" x14ac:dyDescent="0.25">
      <c r="B129" s="30"/>
      <c r="C129" s="20"/>
    </row>
    <row r="130" spans="2:3" s="21" customFormat="1" x14ac:dyDescent="0.25">
      <c r="B130" s="30"/>
      <c r="C130" s="20"/>
    </row>
    <row r="131" spans="2:3" s="21" customFormat="1" x14ac:dyDescent="0.25">
      <c r="B131" s="30"/>
      <c r="C131" s="20"/>
    </row>
    <row r="132" spans="2:3" s="21" customFormat="1" x14ac:dyDescent="0.25">
      <c r="B132" s="30"/>
      <c r="C132" s="20"/>
    </row>
    <row r="133" spans="2:3" s="21" customFormat="1" x14ac:dyDescent="0.25">
      <c r="B133" s="30"/>
      <c r="C133" s="20"/>
    </row>
    <row r="134" spans="2:3" s="21" customFormat="1" x14ac:dyDescent="0.25">
      <c r="B134" s="30"/>
      <c r="C134" s="20"/>
    </row>
    <row r="135" spans="2:3" s="21" customFormat="1" x14ac:dyDescent="0.25">
      <c r="B135" s="30"/>
      <c r="C135" s="20"/>
    </row>
    <row r="136" spans="2:3" s="21" customFormat="1" x14ac:dyDescent="0.25">
      <c r="B136" s="30"/>
      <c r="C136" s="20"/>
    </row>
    <row r="137" spans="2:3" s="21" customFormat="1" x14ac:dyDescent="0.25">
      <c r="B137" s="30"/>
      <c r="C137" s="20"/>
    </row>
    <row r="138" spans="2:3" s="21" customFormat="1" x14ac:dyDescent="0.25">
      <c r="B138" s="30"/>
      <c r="C138" s="20"/>
    </row>
    <row r="139" spans="2:3" s="21" customFormat="1" x14ac:dyDescent="0.25">
      <c r="B139" s="30"/>
      <c r="C139" s="20"/>
    </row>
    <row r="140" spans="2:3" s="21" customFormat="1" x14ac:dyDescent="0.25">
      <c r="B140" s="30"/>
      <c r="C140" s="20"/>
    </row>
    <row r="141" spans="2:3" s="21" customFormat="1" x14ac:dyDescent="0.25">
      <c r="B141" s="30"/>
      <c r="C141" s="20"/>
    </row>
    <row r="142" spans="2:3" s="21" customFormat="1" x14ac:dyDescent="0.25">
      <c r="B142" s="30"/>
      <c r="C142" s="20"/>
    </row>
    <row r="143" spans="2:3" s="21" customFormat="1" x14ac:dyDescent="0.25">
      <c r="B143" s="30"/>
      <c r="C143" s="20"/>
    </row>
    <row r="144" spans="2:3" s="21" customFormat="1" x14ac:dyDescent="0.25">
      <c r="B144" s="30"/>
      <c r="C144" s="20"/>
    </row>
    <row r="145" spans="2:3" s="21" customFormat="1" x14ac:dyDescent="0.25">
      <c r="B145" s="30"/>
      <c r="C145" s="20"/>
    </row>
    <row r="146" spans="2:3" s="21" customFormat="1" x14ac:dyDescent="0.25">
      <c r="B146" s="30"/>
      <c r="C146" s="20"/>
    </row>
    <row r="147" spans="2:3" s="21" customFormat="1" x14ac:dyDescent="0.25">
      <c r="B147" s="30"/>
      <c r="C147" s="20"/>
    </row>
    <row r="148" spans="2:3" s="21" customFormat="1" x14ac:dyDescent="0.25">
      <c r="B148" s="30"/>
      <c r="C148" s="20"/>
    </row>
    <row r="149" spans="2:3" s="21" customFormat="1" x14ac:dyDescent="0.25">
      <c r="B149" s="30"/>
      <c r="C149" s="20"/>
    </row>
    <row r="150" spans="2:3" s="21" customFormat="1" x14ac:dyDescent="0.25">
      <c r="B150" s="30"/>
      <c r="C150" s="20"/>
    </row>
    <row r="151" spans="2:3" s="21" customFormat="1" x14ac:dyDescent="0.25">
      <c r="B151" s="30"/>
      <c r="C151" s="20"/>
    </row>
    <row r="152" spans="2:3" s="21" customFormat="1" x14ac:dyDescent="0.25">
      <c r="B152" s="30"/>
      <c r="C152" s="20"/>
    </row>
    <row r="153" spans="2:3" s="21" customFormat="1" x14ac:dyDescent="0.25">
      <c r="B153" s="30"/>
      <c r="C153" s="20"/>
    </row>
    <row r="154" spans="2:3" s="21" customFormat="1" x14ac:dyDescent="0.25">
      <c r="B154" s="30"/>
      <c r="C154" s="20"/>
    </row>
    <row r="155" spans="2:3" s="21" customFormat="1" x14ac:dyDescent="0.25">
      <c r="B155" s="30"/>
      <c r="C155" s="20"/>
    </row>
    <row r="156" spans="2:3" s="21" customFormat="1" x14ac:dyDescent="0.25">
      <c r="B156" s="30"/>
      <c r="C156" s="20"/>
    </row>
    <row r="157" spans="2:3" s="21" customFormat="1" x14ac:dyDescent="0.25">
      <c r="B157" s="30"/>
      <c r="C157" s="20"/>
    </row>
    <row r="158" spans="2:3" s="21" customFormat="1" x14ac:dyDescent="0.25">
      <c r="B158" s="30"/>
      <c r="C158" s="20"/>
    </row>
    <row r="159" spans="2:3" s="21" customFormat="1" x14ac:dyDescent="0.25">
      <c r="B159" s="30"/>
      <c r="C159" s="20"/>
    </row>
    <row r="160" spans="2:3" s="21" customFormat="1" x14ac:dyDescent="0.25">
      <c r="B160" s="30"/>
      <c r="C160" s="20"/>
    </row>
    <row r="161" spans="2:3" s="21" customFormat="1" x14ac:dyDescent="0.25">
      <c r="B161" s="30"/>
      <c r="C161" s="20"/>
    </row>
    <row r="162" spans="2:3" s="21" customFormat="1" x14ac:dyDescent="0.25">
      <c r="B162" s="30"/>
      <c r="C162" s="20"/>
    </row>
    <row r="163" spans="2:3" s="21" customFormat="1" x14ac:dyDescent="0.25">
      <c r="B163" s="30"/>
      <c r="C163" s="20"/>
    </row>
    <row r="164" spans="2:3" s="21" customFormat="1" x14ac:dyDescent="0.25">
      <c r="B164" s="30"/>
      <c r="C164" s="20"/>
    </row>
    <row r="165" spans="2:3" s="21" customFormat="1" x14ac:dyDescent="0.25">
      <c r="B165" s="30"/>
      <c r="C165" s="20"/>
    </row>
    <row r="166" spans="2:3" s="21" customFormat="1" x14ac:dyDescent="0.25">
      <c r="B166" s="30"/>
      <c r="C166" s="20"/>
    </row>
    <row r="167" spans="2:3" s="21" customFormat="1" x14ac:dyDescent="0.25">
      <c r="B167" s="30"/>
      <c r="C167" s="20"/>
    </row>
    <row r="168" spans="2:3" s="21" customFormat="1" x14ac:dyDescent="0.25">
      <c r="B168" s="30"/>
      <c r="C168" s="20"/>
    </row>
    <row r="169" spans="2:3" s="21" customFormat="1" x14ac:dyDescent="0.25">
      <c r="B169" s="30"/>
      <c r="C169" s="20"/>
    </row>
    <row r="170" spans="2:3" s="21" customFormat="1" x14ac:dyDescent="0.25">
      <c r="B170" s="30"/>
      <c r="C170" s="20"/>
    </row>
    <row r="171" spans="2:3" s="21" customFormat="1" x14ac:dyDescent="0.25">
      <c r="B171" s="30"/>
      <c r="C171" s="20"/>
    </row>
    <row r="172" spans="2:3" s="21" customFormat="1" x14ac:dyDescent="0.25">
      <c r="B172" s="30"/>
      <c r="C172" s="20"/>
    </row>
    <row r="173" spans="2:3" s="21" customFormat="1" x14ac:dyDescent="0.25">
      <c r="B173" s="30"/>
      <c r="C173" s="20"/>
    </row>
    <row r="174" spans="2:3" s="21" customFormat="1" x14ac:dyDescent="0.25">
      <c r="B174" s="30"/>
      <c r="C174" s="20"/>
    </row>
    <row r="175" spans="2:3" s="21" customFormat="1" x14ac:dyDescent="0.25">
      <c r="B175" s="30"/>
      <c r="C175" s="20"/>
    </row>
    <row r="176" spans="2:3" s="21" customFormat="1" x14ac:dyDescent="0.25">
      <c r="B176" s="30"/>
      <c r="C176" s="20"/>
    </row>
    <row r="177" spans="2:3" s="21" customFormat="1" x14ac:dyDescent="0.25">
      <c r="B177" s="30"/>
      <c r="C177" s="20"/>
    </row>
    <row r="178" spans="2:3" s="21" customFormat="1" x14ac:dyDescent="0.25">
      <c r="B178" s="30"/>
      <c r="C178" s="20"/>
    </row>
    <row r="179" spans="2:3" s="21" customFormat="1" x14ac:dyDescent="0.25">
      <c r="B179" s="30"/>
      <c r="C179" s="20"/>
    </row>
    <row r="180" spans="2:3" s="21" customFormat="1" x14ac:dyDescent="0.25">
      <c r="B180" s="30"/>
      <c r="C180" s="20"/>
    </row>
    <row r="181" spans="2:3" s="21" customFormat="1" x14ac:dyDescent="0.25">
      <c r="B181" s="30"/>
      <c r="C181" s="20"/>
    </row>
    <row r="182" spans="2:3" s="21" customFormat="1" x14ac:dyDescent="0.25">
      <c r="B182" s="30"/>
      <c r="C182" s="20"/>
    </row>
    <row r="183" spans="2:3" s="21" customFormat="1" x14ac:dyDescent="0.25">
      <c r="B183" s="30"/>
      <c r="C183" s="20"/>
    </row>
    <row r="184" spans="2:3" s="21" customFormat="1" x14ac:dyDescent="0.25">
      <c r="B184" s="30"/>
      <c r="C184" s="20"/>
    </row>
    <row r="185" spans="2:3" s="21" customFormat="1" x14ac:dyDescent="0.25">
      <c r="B185" s="30"/>
      <c r="C185" s="20"/>
    </row>
    <row r="186" spans="2:3" s="21" customFormat="1" x14ac:dyDescent="0.25">
      <c r="B186" s="30"/>
      <c r="C186" s="20"/>
    </row>
    <row r="187" spans="2:3" s="21" customFormat="1" x14ac:dyDescent="0.25">
      <c r="B187" s="30"/>
      <c r="C187" s="20"/>
    </row>
    <row r="188" spans="2:3" s="21" customFormat="1" x14ac:dyDescent="0.25">
      <c r="B188" s="30"/>
      <c r="C188" s="20"/>
    </row>
    <row r="189" spans="2:3" s="21" customFormat="1" x14ac:dyDescent="0.25">
      <c r="B189" s="30"/>
      <c r="C189" s="20"/>
    </row>
    <row r="190" spans="2:3" s="21" customFormat="1" x14ac:dyDescent="0.25">
      <c r="B190" s="30"/>
      <c r="C190" s="20"/>
    </row>
    <row r="191" spans="2:3" s="21" customFormat="1" x14ac:dyDescent="0.25">
      <c r="B191" s="30"/>
      <c r="C191" s="20"/>
    </row>
    <row r="192" spans="2:3" s="21" customFormat="1" x14ac:dyDescent="0.25">
      <c r="B192" s="30"/>
      <c r="C192" s="20"/>
    </row>
    <row r="193" spans="2:3" s="21" customFormat="1" x14ac:dyDescent="0.25">
      <c r="B193" s="30"/>
      <c r="C193" s="20"/>
    </row>
    <row r="194" spans="2:3" s="21" customFormat="1" x14ac:dyDescent="0.25">
      <c r="B194" s="30"/>
      <c r="C194" s="20"/>
    </row>
    <row r="195" spans="2:3" s="21" customFormat="1" x14ac:dyDescent="0.25">
      <c r="B195" s="30"/>
      <c r="C195" s="20"/>
    </row>
    <row r="196" spans="2:3" s="21" customFormat="1" x14ac:dyDescent="0.25">
      <c r="B196" s="30"/>
      <c r="C196" s="20"/>
    </row>
    <row r="197" spans="2:3" s="21" customFormat="1" x14ac:dyDescent="0.25">
      <c r="B197" s="30"/>
      <c r="C197" s="20"/>
    </row>
    <row r="198" spans="2:3" s="21" customFormat="1" x14ac:dyDescent="0.25">
      <c r="B198" s="30"/>
      <c r="C198" s="20"/>
    </row>
    <row r="199" spans="2:3" s="21" customFormat="1" x14ac:dyDescent="0.25">
      <c r="B199" s="30"/>
      <c r="C199" s="20"/>
    </row>
    <row r="200" spans="2:3" s="21" customFormat="1" x14ac:dyDescent="0.25">
      <c r="B200" s="30"/>
      <c r="C200" s="20"/>
    </row>
    <row r="201" spans="2:3" s="21" customFormat="1" x14ac:dyDescent="0.25">
      <c r="B201" s="30"/>
      <c r="C201" s="20"/>
    </row>
    <row r="202" spans="2:3" s="21" customFormat="1" x14ac:dyDescent="0.25">
      <c r="B202" s="30"/>
      <c r="C202" s="20"/>
    </row>
    <row r="203" spans="2:3" s="21" customFormat="1" x14ac:dyDescent="0.25">
      <c r="B203" s="30"/>
      <c r="C203" s="20"/>
    </row>
    <row r="204" spans="2:3" s="21" customFormat="1" x14ac:dyDescent="0.25">
      <c r="B204" s="30"/>
      <c r="C204" s="20"/>
    </row>
    <row r="205" spans="2:3" s="21" customFormat="1" x14ac:dyDescent="0.25">
      <c r="B205" s="30"/>
      <c r="C205" s="20"/>
    </row>
    <row r="206" spans="2:3" s="21" customFormat="1" x14ac:dyDescent="0.25">
      <c r="B206" s="30"/>
      <c r="C206" s="20"/>
    </row>
    <row r="207" spans="2:3" s="21" customFormat="1" x14ac:dyDescent="0.25">
      <c r="B207" s="30"/>
      <c r="C207" s="20"/>
    </row>
    <row r="208" spans="2:3" s="21" customFormat="1" x14ac:dyDescent="0.25">
      <c r="B208" s="30"/>
      <c r="C208" s="20"/>
    </row>
    <row r="209" spans="2:3" s="21" customFormat="1" x14ac:dyDescent="0.25">
      <c r="B209" s="30"/>
      <c r="C209" s="20"/>
    </row>
    <row r="210" spans="2:3" s="21" customFormat="1" x14ac:dyDescent="0.25">
      <c r="B210" s="30"/>
      <c r="C210" s="20"/>
    </row>
    <row r="211" spans="2:3" s="21" customFormat="1" x14ac:dyDescent="0.25">
      <c r="B211" s="30"/>
      <c r="C211" s="20"/>
    </row>
    <row r="212" spans="2:3" s="21" customFormat="1" x14ac:dyDescent="0.25">
      <c r="B212" s="30"/>
      <c r="C212" s="20"/>
    </row>
    <row r="213" spans="2:3" s="21" customFormat="1" x14ac:dyDescent="0.25">
      <c r="B213" s="30"/>
      <c r="C213" s="20"/>
    </row>
    <row r="214" spans="2:3" s="21" customFormat="1" x14ac:dyDescent="0.25">
      <c r="B214" s="30"/>
      <c r="C214" s="20"/>
    </row>
    <row r="215" spans="2:3" s="21" customFormat="1" x14ac:dyDescent="0.25">
      <c r="B215" s="30"/>
      <c r="C215" s="20"/>
    </row>
    <row r="216" spans="2:3" s="21" customFormat="1" x14ac:dyDescent="0.25">
      <c r="B216" s="30"/>
      <c r="C216" s="20"/>
    </row>
    <row r="217" spans="2:3" s="21" customFormat="1" x14ac:dyDescent="0.25">
      <c r="B217" s="30"/>
      <c r="C217" s="20"/>
    </row>
    <row r="218" spans="2:3" s="21" customFormat="1" x14ac:dyDescent="0.25">
      <c r="B218" s="30"/>
      <c r="C218" s="20"/>
    </row>
    <row r="219" spans="2:3" s="21" customFormat="1" x14ac:dyDescent="0.25">
      <c r="B219" s="30"/>
      <c r="C219" s="20"/>
    </row>
    <row r="220" spans="2:3" s="21" customFormat="1" x14ac:dyDescent="0.25">
      <c r="B220" s="30"/>
      <c r="C220" s="20"/>
    </row>
    <row r="221" spans="2:3" s="21" customFormat="1" x14ac:dyDescent="0.25">
      <c r="B221" s="30"/>
      <c r="C221" s="20"/>
    </row>
    <row r="222" spans="2:3" s="21" customFormat="1" x14ac:dyDescent="0.25">
      <c r="B222" s="30"/>
      <c r="C222" s="20"/>
    </row>
    <row r="223" spans="2:3" s="21" customFormat="1" x14ac:dyDescent="0.25">
      <c r="B223" s="30"/>
      <c r="C223" s="20"/>
    </row>
    <row r="224" spans="2:3" s="21" customFormat="1" x14ac:dyDescent="0.25">
      <c r="B224" s="30"/>
      <c r="C224" s="20"/>
    </row>
    <row r="225" spans="2:3" s="21" customFormat="1" x14ac:dyDescent="0.25">
      <c r="B225" s="30"/>
      <c r="C225" s="20"/>
    </row>
    <row r="226" spans="2:3" s="21" customFormat="1" x14ac:dyDescent="0.25">
      <c r="B226" s="30"/>
      <c r="C226" s="20"/>
    </row>
    <row r="227" spans="2:3" s="21" customFormat="1" x14ac:dyDescent="0.25">
      <c r="B227" s="30"/>
      <c r="C227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695"/>
  <sheetViews>
    <sheetView zoomScaleNormal="100" workbookViewId="0">
      <selection activeCell="C2" sqref="C2"/>
    </sheetView>
  </sheetViews>
  <sheetFormatPr defaultColWidth="9.109375" defaultRowHeight="13.2" x14ac:dyDescent="0.25"/>
  <cols>
    <col min="1" max="1" width="7.88671875" style="1" customWidth="1"/>
    <col min="2" max="2" width="21.77734375" style="2" customWidth="1"/>
    <col min="3" max="3" width="21.77734375" style="3" customWidth="1"/>
    <col min="4" max="4" width="27.77734375" style="31" customWidth="1"/>
    <col min="5" max="5" width="16.21875" style="38" customWidth="1"/>
    <col min="6" max="16384" width="9.109375" style="1"/>
  </cols>
  <sheetData>
    <row r="1" spans="1:6" ht="36.6" customHeight="1" x14ac:dyDescent="0.25">
      <c r="A1" s="67"/>
      <c r="B1" s="67"/>
      <c r="C1" s="174" t="s">
        <v>35</v>
      </c>
      <c r="D1" s="174"/>
      <c r="E1" s="174"/>
      <c r="F1" s="68"/>
    </row>
    <row r="2" spans="1:6" ht="13.8" x14ac:dyDescent="0.25">
      <c r="B2" s="24" t="s">
        <v>12</v>
      </c>
      <c r="C2" s="17">
        <f>C12-C13</f>
        <v>2798.5</v>
      </c>
      <c r="D2" s="29"/>
      <c r="E2" s="32"/>
    </row>
    <row r="3" spans="1:6" x14ac:dyDescent="0.25">
      <c r="B3" s="25"/>
      <c r="C3" s="26"/>
      <c r="D3" s="30"/>
      <c r="E3" s="33"/>
    </row>
    <row r="4" spans="1:6" s="75" customFormat="1" ht="36.6" customHeight="1" x14ac:dyDescent="0.3">
      <c r="B4" s="81" t="s">
        <v>0</v>
      </c>
      <c r="C4" s="81" t="s">
        <v>1</v>
      </c>
      <c r="D4" s="82" t="s">
        <v>2</v>
      </c>
      <c r="E4" s="83" t="s">
        <v>26</v>
      </c>
    </row>
    <row r="5" spans="1:6" ht="14.4" x14ac:dyDescent="0.3">
      <c r="B5" s="12">
        <v>41795</v>
      </c>
      <c r="C5" s="10">
        <v>200</v>
      </c>
      <c r="D5" s="5" t="s">
        <v>57</v>
      </c>
      <c r="E5" s="35" t="s">
        <v>348</v>
      </c>
    </row>
    <row r="6" spans="1:6" ht="14.4" x14ac:dyDescent="0.3">
      <c r="B6" s="12">
        <v>41795</v>
      </c>
      <c r="C6" s="10">
        <v>1500</v>
      </c>
      <c r="D6" s="5" t="s">
        <v>57</v>
      </c>
      <c r="E6" s="36" t="s">
        <v>349</v>
      </c>
    </row>
    <row r="7" spans="1:6" ht="14.4" x14ac:dyDescent="0.3">
      <c r="B7" s="12">
        <v>41796</v>
      </c>
      <c r="C7" s="10">
        <v>200</v>
      </c>
      <c r="D7" s="5" t="s">
        <v>57</v>
      </c>
      <c r="E7" s="35" t="s">
        <v>350</v>
      </c>
    </row>
    <row r="8" spans="1:6" ht="14.4" x14ac:dyDescent="0.3">
      <c r="B8" s="12">
        <v>41798</v>
      </c>
      <c r="C8" s="10">
        <v>100</v>
      </c>
      <c r="D8" s="5" t="s">
        <v>57</v>
      </c>
      <c r="E8" s="37" t="s">
        <v>351</v>
      </c>
    </row>
    <row r="9" spans="1:6" ht="14.4" x14ac:dyDescent="0.3">
      <c r="B9" s="12">
        <v>41807</v>
      </c>
      <c r="C9" s="10">
        <v>200</v>
      </c>
      <c r="D9" s="5" t="s">
        <v>57</v>
      </c>
      <c r="E9" s="35" t="s">
        <v>352</v>
      </c>
    </row>
    <row r="10" spans="1:6" ht="14.4" x14ac:dyDescent="0.3">
      <c r="B10" s="12">
        <v>41812</v>
      </c>
      <c r="C10" s="10">
        <v>200</v>
      </c>
      <c r="D10" s="5" t="s">
        <v>57</v>
      </c>
      <c r="E10" s="35" t="s">
        <v>353</v>
      </c>
    </row>
    <row r="11" spans="1:6" ht="27" x14ac:dyDescent="0.3">
      <c r="B11" s="12">
        <v>41816</v>
      </c>
      <c r="C11" s="10">
        <v>500</v>
      </c>
      <c r="D11" s="135" t="s">
        <v>501</v>
      </c>
      <c r="E11" s="36" t="s">
        <v>354</v>
      </c>
    </row>
    <row r="12" spans="1:6" x14ac:dyDescent="0.25">
      <c r="B12" s="23" t="s">
        <v>18</v>
      </c>
      <c r="C12" s="44">
        <f>SUM(C5:C11)</f>
        <v>2900</v>
      </c>
      <c r="D12" s="108"/>
      <c r="E12" s="59"/>
    </row>
    <row r="13" spans="1:6" x14ac:dyDescent="0.25">
      <c r="B13" s="61" t="s">
        <v>28</v>
      </c>
      <c r="C13" s="43">
        <f>C12*0.035</f>
        <v>101.50000000000001</v>
      </c>
      <c r="D13" s="106"/>
      <c r="E13" s="60"/>
    </row>
    <row r="14" spans="1:6" s="21" customFormat="1" x14ac:dyDescent="0.25">
      <c r="B14" s="39"/>
      <c r="C14" s="40"/>
      <c r="D14" s="30"/>
      <c r="E14" s="33"/>
    </row>
    <row r="15" spans="1:6" s="21" customFormat="1" x14ac:dyDescent="0.25">
      <c r="B15" s="39"/>
      <c r="C15" s="40"/>
      <c r="D15" s="30"/>
      <c r="E15" s="33"/>
    </row>
    <row r="16" spans="1:6" s="21" customFormat="1" x14ac:dyDescent="0.25">
      <c r="B16" s="39"/>
      <c r="C16" s="40"/>
      <c r="D16" s="30"/>
      <c r="E16" s="33"/>
    </row>
    <row r="17" spans="2:5" s="21" customFormat="1" x14ac:dyDescent="0.25">
      <c r="B17" s="39"/>
      <c r="C17" s="40"/>
      <c r="D17" s="30"/>
      <c r="E17" s="33"/>
    </row>
    <row r="18" spans="2:5" s="21" customFormat="1" x14ac:dyDescent="0.25">
      <c r="B18" s="39"/>
      <c r="C18" s="40"/>
      <c r="D18" s="30"/>
      <c r="E18" s="33"/>
    </row>
    <row r="19" spans="2:5" s="21" customFormat="1" x14ac:dyDescent="0.25">
      <c r="B19" s="39"/>
      <c r="C19" s="40"/>
      <c r="D19" s="30"/>
      <c r="E19" s="33"/>
    </row>
    <row r="20" spans="2:5" s="21" customFormat="1" x14ac:dyDescent="0.25">
      <c r="B20" s="39"/>
      <c r="C20" s="40"/>
      <c r="D20" s="30"/>
      <c r="E20" s="33"/>
    </row>
    <row r="21" spans="2:5" s="21" customFormat="1" x14ac:dyDescent="0.25">
      <c r="B21" s="39"/>
      <c r="C21" s="40"/>
      <c r="D21" s="30"/>
      <c r="E21" s="33"/>
    </row>
    <row r="22" spans="2:5" s="21" customFormat="1" x14ac:dyDescent="0.25">
      <c r="B22" s="39"/>
      <c r="C22" s="20"/>
      <c r="D22" s="30"/>
      <c r="E22" s="33"/>
    </row>
    <row r="23" spans="2:5" s="21" customFormat="1" x14ac:dyDescent="0.25">
      <c r="B23" s="30"/>
      <c r="C23" s="41"/>
      <c r="D23" s="30"/>
      <c r="E23" s="33"/>
    </row>
    <row r="24" spans="2:5" s="21" customFormat="1" x14ac:dyDescent="0.25">
      <c r="B24" s="30"/>
      <c r="C24" s="20"/>
      <c r="D24" s="30"/>
      <c r="E24" s="33"/>
    </row>
    <row r="25" spans="2:5" s="21" customFormat="1" x14ac:dyDescent="0.25">
      <c r="B25" s="39"/>
      <c r="C25" s="20"/>
      <c r="D25" s="30"/>
      <c r="E25" s="33"/>
    </row>
    <row r="26" spans="2:5" s="21" customFormat="1" x14ac:dyDescent="0.25">
      <c r="B26" s="39"/>
      <c r="C26" s="20"/>
      <c r="D26" s="30"/>
      <c r="E26" s="33"/>
    </row>
    <row r="27" spans="2:5" s="21" customFormat="1" x14ac:dyDescent="0.25">
      <c r="B27" s="39"/>
      <c r="C27" s="20"/>
      <c r="D27" s="30"/>
      <c r="E27" s="33"/>
    </row>
    <row r="28" spans="2:5" s="21" customFormat="1" x14ac:dyDescent="0.25">
      <c r="B28" s="39"/>
      <c r="C28" s="20"/>
      <c r="D28" s="30"/>
      <c r="E28" s="33"/>
    </row>
    <row r="29" spans="2:5" s="21" customFormat="1" x14ac:dyDescent="0.25">
      <c r="B29" s="39"/>
      <c r="C29" s="20"/>
      <c r="D29" s="30"/>
      <c r="E29" s="33"/>
    </row>
    <row r="30" spans="2:5" s="21" customFormat="1" x14ac:dyDescent="0.25">
      <c r="B30" s="39"/>
      <c r="C30" s="20"/>
      <c r="D30" s="30"/>
      <c r="E30" s="33"/>
    </row>
    <row r="31" spans="2:5" s="21" customFormat="1" x14ac:dyDescent="0.25">
      <c r="B31" s="39"/>
      <c r="C31" s="20"/>
      <c r="D31" s="30"/>
      <c r="E31" s="33"/>
    </row>
    <row r="32" spans="2:5" s="21" customFormat="1" x14ac:dyDescent="0.25">
      <c r="B32" s="39"/>
      <c r="C32" s="20"/>
      <c r="D32" s="30"/>
      <c r="E32" s="33"/>
    </row>
    <row r="33" spans="2:5" s="21" customFormat="1" x14ac:dyDescent="0.25">
      <c r="B33" s="39"/>
      <c r="C33" s="20"/>
      <c r="D33" s="30"/>
      <c r="E33" s="33"/>
    </row>
    <row r="34" spans="2:5" s="21" customFormat="1" x14ac:dyDescent="0.25">
      <c r="B34" s="39"/>
      <c r="C34" s="20"/>
      <c r="D34" s="30"/>
      <c r="E34" s="33"/>
    </row>
    <row r="35" spans="2:5" s="21" customFormat="1" x14ac:dyDescent="0.25">
      <c r="B35" s="39"/>
      <c r="C35" s="20"/>
      <c r="D35" s="30"/>
      <c r="E35" s="33"/>
    </row>
    <row r="36" spans="2:5" s="21" customFormat="1" x14ac:dyDescent="0.25">
      <c r="B36" s="39"/>
      <c r="C36" s="20"/>
      <c r="D36" s="30"/>
      <c r="E36" s="33"/>
    </row>
    <row r="37" spans="2:5" s="21" customFormat="1" x14ac:dyDescent="0.25">
      <c r="B37" s="39"/>
      <c r="C37" s="20"/>
      <c r="D37" s="30"/>
      <c r="E37" s="33"/>
    </row>
    <row r="38" spans="2:5" s="21" customFormat="1" x14ac:dyDescent="0.25">
      <c r="B38" s="39"/>
      <c r="C38" s="20"/>
      <c r="D38" s="30"/>
      <c r="E38" s="33"/>
    </row>
    <row r="39" spans="2:5" s="21" customFormat="1" x14ac:dyDescent="0.25">
      <c r="B39" s="39"/>
      <c r="C39" s="20"/>
      <c r="D39" s="30"/>
      <c r="E39" s="33"/>
    </row>
    <row r="40" spans="2:5" s="21" customFormat="1" x14ac:dyDescent="0.25">
      <c r="B40" s="39"/>
      <c r="C40" s="20"/>
      <c r="D40" s="30"/>
      <c r="E40" s="33"/>
    </row>
    <row r="41" spans="2:5" s="21" customFormat="1" x14ac:dyDescent="0.25">
      <c r="B41" s="39"/>
      <c r="C41" s="20"/>
      <c r="D41" s="30"/>
      <c r="E41" s="33"/>
    </row>
    <row r="42" spans="2:5" s="21" customFormat="1" x14ac:dyDescent="0.25">
      <c r="B42" s="39"/>
      <c r="C42" s="20"/>
      <c r="D42" s="30"/>
      <c r="E42" s="33"/>
    </row>
    <row r="43" spans="2:5" s="21" customFormat="1" x14ac:dyDescent="0.25">
      <c r="B43" s="39"/>
      <c r="C43" s="20"/>
      <c r="D43" s="30"/>
      <c r="E43" s="33"/>
    </row>
    <row r="44" spans="2:5" s="21" customFormat="1" x14ac:dyDescent="0.25">
      <c r="B44" s="39"/>
      <c r="C44" s="20"/>
      <c r="D44" s="30"/>
      <c r="E44" s="33"/>
    </row>
    <row r="45" spans="2:5" s="21" customFormat="1" x14ac:dyDescent="0.25">
      <c r="B45" s="39"/>
      <c r="C45" s="20"/>
      <c r="D45" s="30"/>
      <c r="E45" s="33"/>
    </row>
    <row r="46" spans="2:5" s="21" customFormat="1" x14ac:dyDescent="0.25">
      <c r="B46" s="39"/>
      <c r="C46" s="20"/>
      <c r="D46" s="30"/>
      <c r="E46" s="33"/>
    </row>
    <row r="47" spans="2:5" s="21" customFormat="1" x14ac:dyDescent="0.25">
      <c r="B47" s="39"/>
      <c r="C47" s="20"/>
      <c r="D47" s="30"/>
      <c r="E47" s="33"/>
    </row>
    <row r="48" spans="2:5" s="21" customFormat="1" x14ac:dyDescent="0.25">
      <c r="B48" s="39"/>
      <c r="C48" s="20"/>
      <c r="D48" s="30"/>
      <c r="E48" s="33"/>
    </row>
    <row r="49" spans="2:5" s="21" customFormat="1" x14ac:dyDescent="0.25">
      <c r="B49" s="39"/>
      <c r="C49" s="20"/>
      <c r="D49" s="30"/>
      <c r="E49" s="33"/>
    </row>
    <row r="50" spans="2:5" s="21" customFormat="1" x14ac:dyDescent="0.25">
      <c r="B50" s="39"/>
      <c r="C50" s="20"/>
      <c r="D50" s="30"/>
      <c r="E50" s="33"/>
    </row>
    <row r="51" spans="2:5" s="21" customFormat="1" x14ac:dyDescent="0.25">
      <c r="B51" s="39"/>
      <c r="C51" s="20"/>
      <c r="D51" s="30"/>
      <c r="E51" s="33"/>
    </row>
    <row r="52" spans="2:5" s="21" customFormat="1" x14ac:dyDescent="0.25">
      <c r="B52" s="39"/>
      <c r="C52" s="20"/>
      <c r="D52" s="30"/>
      <c r="E52" s="33"/>
    </row>
    <row r="53" spans="2:5" s="21" customFormat="1" x14ac:dyDescent="0.25">
      <c r="B53" s="39"/>
      <c r="C53" s="20"/>
      <c r="D53" s="30"/>
      <c r="E53" s="33"/>
    </row>
    <row r="54" spans="2:5" s="21" customFormat="1" x14ac:dyDescent="0.25">
      <c r="B54" s="39"/>
      <c r="C54" s="20"/>
      <c r="D54" s="30"/>
      <c r="E54" s="33"/>
    </row>
    <row r="55" spans="2:5" s="21" customFormat="1" x14ac:dyDescent="0.25">
      <c r="B55" s="39"/>
      <c r="C55" s="20"/>
      <c r="D55" s="30"/>
      <c r="E55" s="33"/>
    </row>
    <row r="56" spans="2:5" s="21" customFormat="1" x14ac:dyDescent="0.25">
      <c r="B56" s="39"/>
      <c r="C56" s="20"/>
      <c r="D56" s="30"/>
      <c r="E56" s="33"/>
    </row>
    <row r="57" spans="2:5" s="21" customFormat="1" x14ac:dyDescent="0.25">
      <c r="B57" s="39"/>
      <c r="C57" s="20"/>
      <c r="D57" s="30"/>
      <c r="E57" s="33"/>
    </row>
    <row r="58" spans="2:5" s="21" customFormat="1" x14ac:dyDescent="0.25">
      <c r="B58" s="39"/>
      <c r="C58" s="20"/>
      <c r="D58" s="30"/>
      <c r="E58" s="33"/>
    </row>
    <row r="59" spans="2:5" s="21" customFormat="1" x14ac:dyDescent="0.25">
      <c r="B59" s="39"/>
      <c r="C59" s="20"/>
      <c r="D59" s="30"/>
      <c r="E59" s="33"/>
    </row>
    <row r="60" spans="2:5" s="21" customFormat="1" x14ac:dyDescent="0.25">
      <c r="B60" s="39"/>
      <c r="C60" s="20"/>
      <c r="D60" s="30"/>
      <c r="E60" s="33"/>
    </row>
    <row r="61" spans="2:5" s="21" customFormat="1" x14ac:dyDescent="0.25">
      <c r="B61" s="39"/>
      <c r="C61" s="20"/>
      <c r="D61" s="30"/>
      <c r="E61" s="33"/>
    </row>
    <row r="62" spans="2:5" s="21" customFormat="1" x14ac:dyDescent="0.25">
      <c r="B62" s="39"/>
      <c r="C62" s="20"/>
      <c r="D62" s="30"/>
      <c r="E62" s="33"/>
    </row>
    <row r="63" spans="2:5" s="21" customFormat="1" x14ac:dyDescent="0.25">
      <c r="B63" s="39"/>
      <c r="C63" s="20"/>
      <c r="D63" s="30"/>
      <c r="E63" s="33"/>
    </row>
    <row r="64" spans="2:5" s="21" customFormat="1" x14ac:dyDescent="0.25">
      <c r="B64" s="39"/>
      <c r="C64" s="20"/>
      <c r="D64" s="30"/>
      <c r="E64" s="33"/>
    </row>
    <row r="65" spans="2:5" s="21" customFormat="1" x14ac:dyDescent="0.25">
      <c r="B65" s="39"/>
      <c r="C65" s="20"/>
      <c r="D65" s="30"/>
      <c r="E65" s="33"/>
    </row>
    <row r="66" spans="2:5" s="21" customFormat="1" x14ac:dyDescent="0.25">
      <c r="B66" s="39"/>
      <c r="C66" s="20"/>
      <c r="D66" s="30"/>
      <c r="E66" s="33"/>
    </row>
    <row r="67" spans="2:5" s="21" customFormat="1" x14ac:dyDescent="0.25">
      <c r="B67" s="39"/>
      <c r="C67" s="20"/>
      <c r="D67" s="30"/>
      <c r="E67" s="33"/>
    </row>
    <row r="68" spans="2:5" s="21" customFormat="1" x14ac:dyDescent="0.25">
      <c r="B68" s="39"/>
      <c r="C68" s="20"/>
      <c r="D68" s="30"/>
      <c r="E68" s="33"/>
    </row>
    <row r="69" spans="2:5" s="21" customFormat="1" x14ac:dyDescent="0.25">
      <c r="B69" s="39"/>
      <c r="C69" s="20"/>
      <c r="D69" s="30"/>
      <c r="E69" s="33"/>
    </row>
    <row r="70" spans="2:5" s="21" customFormat="1" x14ac:dyDescent="0.25">
      <c r="B70" s="39"/>
      <c r="C70" s="20"/>
      <c r="D70" s="30"/>
      <c r="E70" s="33"/>
    </row>
    <row r="71" spans="2:5" s="21" customFormat="1" x14ac:dyDescent="0.25">
      <c r="B71" s="39"/>
      <c r="C71" s="20"/>
      <c r="D71" s="30"/>
      <c r="E71" s="33"/>
    </row>
    <row r="72" spans="2:5" s="21" customFormat="1" x14ac:dyDescent="0.25">
      <c r="B72" s="39"/>
      <c r="C72" s="20"/>
      <c r="D72" s="30"/>
      <c r="E72" s="33"/>
    </row>
    <row r="73" spans="2:5" s="21" customFormat="1" x14ac:dyDescent="0.25">
      <c r="B73" s="39"/>
      <c r="C73" s="20"/>
      <c r="D73" s="30"/>
      <c r="E73" s="33"/>
    </row>
    <row r="74" spans="2:5" s="21" customFormat="1" x14ac:dyDescent="0.25">
      <c r="B74" s="39"/>
      <c r="C74" s="20"/>
      <c r="D74" s="30"/>
      <c r="E74" s="33"/>
    </row>
    <row r="75" spans="2:5" s="21" customFormat="1" x14ac:dyDescent="0.25">
      <c r="B75" s="39"/>
      <c r="C75" s="20"/>
      <c r="D75" s="30"/>
      <c r="E75" s="33"/>
    </row>
    <row r="76" spans="2:5" s="21" customFormat="1" x14ac:dyDescent="0.25">
      <c r="B76" s="39"/>
      <c r="C76" s="20"/>
      <c r="D76" s="30"/>
      <c r="E76" s="33"/>
    </row>
    <row r="77" spans="2:5" s="21" customFormat="1" x14ac:dyDescent="0.25">
      <c r="B77" s="39"/>
      <c r="C77" s="20"/>
      <c r="D77" s="30"/>
      <c r="E77" s="33"/>
    </row>
    <row r="78" spans="2:5" s="21" customFormat="1" x14ac:dyDescent="0.25">
      <c r="B78" s="39"/>
      <c r="C78" s="20"/>
      <c r="D78" s="30"/>
      <c r="E78" s="33"/>
    </row>
    <row r="79" spans="2:5" s="21" customFormat="1" x14ac:dyDescent="0.25">
      <c r="B79" s="19"/>
      <c r="C79" s="20"/>
      <c r="D79" s="30"/>
      <c r="E79" s="33"/>
    </row>
    <row r="80" spans="2:5" s="21" customFormat="1" x14ac:dyDescent="0.25">
      <c r="B80" s="19"/>
      <c r="C80" s="20"/>
      <c r="D80" s="30"/>
      <c r="E80" s="33"/>
    </row>
    <row r="81" spans="2:5" s="21" customFormat="1" x14ac:dyDescent="0.25">
      <c r="B81" s="19"/>
      <c r="C81" s="20"/>
      <c r="D81" s="30"/>
      <c r="E81" s="33"/>
    </row>
    <row r="82" spans="2:5" s="21" customFormat="1" x14ac:dyDescent="0.25">
      <c r="B82" s="19"/>
      <c r="C82" s="20"/>
      <c r="D82" s="30"/>
      <c r="E82" s="33"/>
    </row>
    <row r="83" spans="2:5" s="21" customFormat="1" x14ac:dyDescent="0.25">
      <c r="B83" s="19"/>
      <c r="C83" s="20"/>
      <c r="D83" s="30"/>
      <c r="E83" s="33"/>
    </row>
    <row r="84" spans="2:5" s="21" customFormat="1" x14ac:dyDescent="0.25">
      <c r="B84" s="19"/>
      <c r="C84" s="20"/>
      <c r="D84" s="30"/>
      <c r="E84" s="33"/>
    </row>
    <row r="85" spans="2:5" s="21" customFormat="1" x14ac:dyDescent="0.25">
      <c r="B85" s="19"/>
      <c r="C85" s="42"/>
      <c r="D85" s="30"/>
      <c r="E85" s="33"/>
    </row>
    <row r="86" spans="2:5" s="21" customFormat="1" x14ac:dyDescent="0.25">
      <c r="B86" s="19"/>
      <c r="C86" s="20"/>
      <c r="D86" s="30"/>
      <c r="E86" s="33"/>
    </row>
    <row r="87" spans="2:5" s="21" customFormat="1" x14ac:dyDescent="0.25">
      <c r="B87" s="19"/>
      <c r="C87" s="20"/>
      <c r="D87" s="30"/>
      <c r="E87" s="33"/>
    </row>
    <row r="88" spans="2:5" s="21" customFormat="1" x14ac:dyDescent="0.25">
      <c r="B88" s="19"/>
      <c r="C88" s="20"/>
      <c r="D88" s="30"/>
      <c r="E88" s="33"/>
    </row>
    <row r="89" spans="2:5" s="21" customFormat="1" x14ac:dyDescent="0.25">
      <c r="B89" s="19"/>
      <c r="C89" s="20"/>
      <c r="D89" s="30"/>
      <c r="E89" s="33"/>
    </row>
    <row r="90" spans="2:5" s="21" customFormat="1" x14ac:dyDescent="0.25">
      <c r="B90" s="19"/>
      <c r="C90" s="20"/>
      <c r="D90" s="30"/>
      <c r="E90" s="33"/>
    </row>
    <row r="91" spans="2:5" s="21" customFormat="1" x14ac:dyDescent="0.25">
      <c r="B91" s="19"/>
      <c r="C91" s="20"/>
      <c r="D91" s="30"/>
      <c r="E91" s="33"/>
    </row>
    <row r="92" spans="2:5" s="21" customFormat="1" x14ac:dyDescent="0.25">
      <c r="B92" s="19"/>
      <c r="C92" s="20"/>
      <c r="D92" s="30"/>
      <c r="E92" s="33"/>
    </row>
    <row r="93" spans="2:5" s="21" customFormat="1" x14ac:dyDescent="0.25">
      <c r="B93" s="19"/>
      <c r="C93" s="20"/>
      <c r="D93" s="30"/>
      <c r="E93" s="33"/>
    </row>
    <row r="94" spans="2:5" s="21" customFormat="1" x14ac:dyDescent="0.25">
      <c r="B94" s="19"/>
      <c r="C94" s="20"/>
      <c r="D94" s="30"/>
      <c r="E94" s="33"/>
    </row>
    <row r="95" spans="2:5" s="21" customFormat="1" x14ac:dyDescent="0.25">
      <c r="B95" s="19"/>
      <c r="C95" s="20"/>
      <c r="D95" s="30"/>
      <c r="E95" s="33"/>
    </row>
    <row r="96" spans="2:5" s="21" customFormat="1" x14ac:dyDescent="0.25">
      <c r="B96" s="19"/>
      <c r="C96" s="20"/>
      <c r="D96" s="30"/>
      <c r="E96" s="33"/>
    </row>
    <row r="97" spans="2:5" s="21" customFormat="1" x14ac:dyDescent="0.25">
      <c r="B97" s="19"/>
      <c r="C97" s="20"/>
      <c r="D97" s="30"/>
      <c r="E97" s="33"/>
    </row>
    <row r="98" spans="2:5" s="21" customFormat="1" x14ac:dyDescent="0.25">
      <c r="B98" s="19"/>
      <c r="C98" s="20"/>
      <c r="D98" s="30"/>
      <c r="E98" s="33"/>
    </row>
    <row r="99" spans="2:5" s="21" customFormat="1" x14ac:dyDescent="0.25">
      <c r="B99" s="19"/>
      <c r="C99" s="20"/>
      <c r="D99" s="30"/>
      <c r="E99" s="33"/>
    </row>
    <row r="100" spans="2:5" s="21" customFormat="1" x14ac:dyDescent="0.25">
      <c r="B100" s="19"/>
      <c r="C100" s="20"/>
      <c r="D100" s="30"/>
      <c r="E100" s="33"/>
    </row>
    <row r="101" spans="2:5" s="21" customFormat="1" x14ac:dyDescent="0.25">
      <c r="B101" s="19"/>
      <c r="C101" s="20"/>
      <c r="D101" s="30"/>
      <c r="E101" s="33"/>
    </row>
    <row r="102" spans="2:5" s="21" customFormat="1" x14ac:dyDescent="0.25">
      <c r="B102" s="19"/>
      <c r="C102" s="20"/>
      <c r="D102" s="30"/>
      <c r="E102" s="33"/>
    </row>
    <row r="103" spans="2:5" s="21" customFormat="1" x14ac:dyDescent="0.25">
      <c r="B103" s="19"/>
      <c r="C103" s="20"/>
      <c r="D103" s="30"/>
      <c r="E103" s="33"/>
    </row>
    <row r="104" spans="2:5" s="21" customFormat="1" x14ac:dyDescent="0.25">
      <c r="B104" s="19"/>
      <c r="C104" s="20"/>
      <c r="D104" s="30"/>
      <c r="E104" s="33"/>
    </row>
    <row r="105" spans="2:5" s="21" customFormat="1" x14ac:dyDescent="0.25">
      <c r="B105" s="19"/>
      <c r="C105" s="20"/>
      <c r="D105" s="30"/>
      <c r="E105" s="33"/>
    </row>
    <row r="106" spans="2:5" s="21" customFormat="1" x14ac:dyDescent="0.25">
      <c r="B106" s="19"/>
      <c r="C106" s="20"/>
      <c r="D106" s="30"/>
      <c r="E106" s="33"/>
    </row>
    <row r="107" spans="2:5" s="21" customFormat="1" x14ac:dyDescent="0.25">
      <c r="B107" s="19"/>
      <c r="C107" s="20"/>
      <c r="D107" s="30"/>
      <c r="E107" s="33"/>
    </row>
    <row r="108" spans="2:5" s="21" customFormat="1" x14ac:dyDescent="0.25">
      <c r="B108" s="19"/>
      <c r="C108" s="20"/>
      <c r="D108" s="30"/>
      <c r="E108" s="33"/>
    </row>
    <row r="109" spans="2:5" s="21" customFormat="1" x14ac:dyDescent="0.25">
      <c r="B109" s="19"/>
      <c r="C109" s="20"/>
      <c r="D109" s="30"/>
      <c r="E109" s="33"/>
    </row>
    <row r="110" spans="2:5" s="21" customFormat="1" x14ac:dyDescent="0.25">
      <c r="B110" s="19"/>
      <c r="C110" s="20"/>
      <c r="D110" s="30"/>
      <c r="E110" s="33"/>
    </row>
    <row r="111" spans="2:5" s="21" customFormat="1" x14ac:dyDescent="0.25">
      <c r="B111" s="19"/>
      <c r="C111" s="20"/>
      <c r="D111" s="30"/>
      <c r="E111" s="33"/>
    </row>
    <row r="112" spans="2:5" s="21" customFormat="1" x14ac:dyDescent="0.25">
      <c r="B112" s="19"/>
      <c r="C112" s="20"/>
      <c r="D112" s="30"/>
      <c r="E112" s="33"/>
    </row>
    <row r="113" spans="2:5" s="21" customFormat="1" x14ac:dyDescent="0.25">
      <c r="B113" s="19"/>
      <c r="C113" s="20"/>
      <c r="D113" s="30"/>
      <c r="E113" s="33"/>
    </row>
    <row r="114" spans="2:5" s="21" customFormat="1" x14ac:dyDescent="0.25">
      <c r="B114" s="19"/>
      <c r="C114" s="20"/>
      <c r="D114" s="30"/>
      <c r="E114" s="33"/>
    </row>
    <row r="115" spans="2:5" s="21" customFormat="1" x14ac:dyDescent="0.25">
      <c r="B115" s="19"/>
      <c r="C115" s="20"/>
      <c r="D115" s="30"/>
      <c r="E115" s="33"/>
    </row>
    <row r="116" spans="2:5" s="21" customFormat="1" x14ac:dyDescent="0.25">
      <c r="B116" s="19"/>
      <c r="C116" s="20"/>
      <c r="D116" s="30"/>
      <c r="E116" s="33"/>
    </row>
    <row r="117" spans="2:5" s="21" customFormat="1" x14ac:dyDescent="0.25">
      <c r="B117" s="19"/>
      <c r="C117" s="20"/>
      <c r="D117" s="30"/>
      <c r="E117" s="33"/>
    </row>
    <row r="118" spans="2:5" s="21" customFormat="1" x14ac:dyDescent="0.25">
      <c r="B118" s="19"/>
      <c r="C118" s="20"/>
      <c r="D118" s="30"/>
      <c r="E118" s="33"/>
    </row>
    <row r="119" spans="2:5" s="21" customFormat="1" x14ac:dyDescent="0.25">
      <c r="B119" s="19"/>
      <c r="C119" s="20"/>
      <c r="D119" s="30"/>
      <c r="E119" s="33"/>
    </row>
    <row r="120" spans="2:5" s="21" customFormat="1" x14ac:dyDescent="0.25">
      <c r="B120" s="19"/>
      <c r="C120" s="20"/>
      <c r="D120" s="30"/>
      <c r="E120" s="33"/>
    </row>
    <row r="121" spans="2:5" s="21" customFormat="1" x14ac:dyDescent="0.25">
      <c r="B121" s="19"/>
      <c r="C121" s="20"/>
      <c r="D121" s="30"/>
      <c r="E121" s="33"/>
    </row>
    <row r="122" spans="2:5" s="21" customFormat="1" x14ac:dyDescent="0.25">
      <c r="B122" s="19"/>
      <c r="C122" s="20"/>
      <c r="D122" s="30"/>
      <c r="E122" s="33"/>
    </row>
    <row r="123" spans="2:5" s="21" customFormat="1" x14ac:dyDescent="0.25">
      <c r="B123" s="19"/>
      <c r="C123" s="20"/>
      <c r="D123" s="30"/>
      <c r="E123" s="33"/>
    </row>
    <row r="124" spans="2:5" s="21" customFormat="1" x14ac:dyDescent="0.25">
      <c r="B124" s="19"/>
      <c r="C124" s="20"/>
      <c r="D124" s="30"/>
      <c r="E124" s="33"/>
    </row>
    <row r="125" spans="2:5" s="21" customFormat="1" x14ac:dyDescent="0.25">
      <c r="B125" s="19"/>
      <c r="C125" s="20"/>
      <c r="D125" s="30"/>
      <c r="E125" s="33"/>
    </row>
    <row r="126" spans="2:5" s="21" customFormat="1" x14ac:dyDescent="0.25">
      <c r="B126" s="19"/>
      <c r="C126" s="20"/>
      <c r="D126" s="30"/>
      <c r="E126" s="33"/>
    </row>
    <row r="127" spans="2:5" s="21" customFormat="1" x14ac:dyDescent="0.25">
      <c r="B127" s="19"/>
      <c r="C127" s="20"/>
      <c r="D127" s="30"/>
      <c r="E127" s="33"/>
    </row>
    <row r="128" spans="2:5" s="21" customFormat="1" x14ac:dyDescent="0.25">
      <c r="B128" s="19"/>
      <c r="C128" s="20"/>
      <c r="D128" s="30"/>
      <c r="E128" s="33"/>
    </row>
    <row r="129" spans="2:5" s="21" customFormat="1" x14ac:dyDescent="0.25">
      <c r="B129" s="19"/>
      <c r="C129" s="20"/>
      <c r="D129" s="30"/>
      <c r="E129" s="33"/>
    </row>
    <row r="130" spans="2:5" s="21" customFormat="1" x14ac:dyDescent="0.25">
      <c r="B130" s="19"/>
      <c r="C130" s="20"/>
      <c r="D130" s="30"/>
      <c r="E130" s="33"/>
    </row>
    <row r="131" spans="2:5" s="21" customFormat="1" x14ac:dyDescent="0.25">
      <c r="B131" s="19"/>
      <c r="C131" s="20"/>
      <c r="D131" s="30"/>
      <c r="E131" s="33"/>
    </row>
    <row r="132" spans="2:5" s="21" customFormat="1" x14ac:dyDescent="0.25">
      <c r="B132" s="19"/>
      <c r="C132" s="20"/>
      <c r="D132" s="30"/>
      <c r="E132" s="33"/>
    </row>
    <row r="133" spans="2:5" s="21" customFormat="1" x14ac:dyDescent="0.25">
      <c r="B133" s="19"/>
      <c r="C133" s="20"/>
      <c r="D133" s="30"/>
      <c r="E133" s="33"/>
    </row>
    <row r="134" spans="2:5" s="21" customFormat="1" x14ac:dyDescent="0.25">
      <c r="B134" s="19"/>
      <c r="C134" s="20"/>
      <c r="D134" s="30"/>
      <c r="E134" s="33"/>
    </row>
    <row r="135" spans="2:5" s="21" customFormat="1" x14ac:dyDescent="0.25">
      <c r="B135" s="19"/>
      <c r="C135" s="20"/>
      <c r="D135" s="30"/>
      <c r="E135" s="33"/>
    </row>
    <row r="136" spans="2:5" s="21" customFormat="1" x14ac:dyDescent="0.25">
      <c r="B136" s="19"/>
      <c r="C136" s="20"/>
      <c r="D136" s="30"/>
      <c r="E136" s="33"/>
    </row>
    <row r="137" spans="2:5" s="21" customFormat="1" x14ac:dyDescent="0.25">
      <c r="B137" s="19"/>
      <c r="C137" s="20"/>
      <c r="D137" s="30"/>
      <c r="E137" s="33"/>
    </row>
    <row r="138" spans="2:5" s="21" customFormat="1" x14ac:dyDescent="0.25">
      <c r="B138" s="19"/>
      <c r="C138" s="20"/>
      <c r="D138" s="30"/>
      <c r="E138" s="33"/>
    </row>
    <row r="139" spans="2:5" s="21" customFormat="1" x14ac:dyDescent="0.25">
      <c r="B139" s="19"/>
      <c r="C139" s="20"/>
      <c r="D139" s="30"/>
      <c r="E139" s="33"/>
    </row>
    <row r="140" spans="2:5" s="21" customFormat="1" x14ac:dyDescent="0.25">
      <c r="B140" s="19"/>
      <c r="C140" s="20"/>
      <c r="D140" s="30"/>
      <c r="E140" s="33"/>
    </row>
    <row r="141" spans="2:5" s="21" customFormat="1" x14ac:dyDescent="0.25">
      <c r="B141" s="19"/>
      <c r="C141" s="20"/>
      <c r="D141" s="30"/>
      <c r="E141" s="33"/>
    </row>
    <row r="142" spans="2:5" s="21" customFormat="1" x14ac:dyDescent="0.25">
      <c r="B142" s="19"/>
      <c r="C142" s="20"/>
      <c r="D142" s="30"/>
      <c r="E142" s="33"/>
    </row>
    <row r="143" spans="2:5" s="21" customFormat="1" x14ac:dyDescent="0.25">
      <c r="B143" s="19"/>
      <c r="C143" s="20"/>
      <c r="D143" s="30"/>
      <c r="E143" s="33"/>
    </row>
    <row r="144" spans="2:5" s="21" customFormat="1" x14ac:dyDescent="0.25">
      <c r="B144" s="19"/>
      <c r="C144" s="20"/>
      <c r="D144" s="30"/>
      <c r="E144" s="33"/>
    </row>
    <row r="145" spans="2:5" s="21" customFormat="1" x14ac:dyDescent="0.25">
      <c r="B145" s="19"/>
      <c r="C145" s="20"/>
      <c r="D145" s="30"/>
      <c r="E145" s="33"/>
    </row>
    <row r="146" spans="2:5" s="21" customFormat="1" x14ac:dyDescent="0.25">
      <c r="B146" s="19"/>
      <c r="C146" s="20"/>
      <c r="D146" s="30"/>
      <c r="E146" s="33"/>
    </row>
    <row r="147" spans="2:5" s="21" customFormat="1" x14ac:dyDescent="0.25">
      <c r="B147" s="19"/>
      <c r="C147" s="20"/>
      <c r="D147" s="30"/>
      <c r="E147" s="33"/>
    </row>
    <row r="148" spans="2:5" s="21" customFormat="1" x14ac:dyDescent="0.25">
      <c r="B148" s="19"/>
      <c r="C148" s="20"/>
      <c r="D148" s="30"/>
      <c r="E148" s="33"/>
    </row>
    <row r="149" spans="2:5" s="21" customFormat="1" x14ac:dyDescent="0.25">
      <c r="B149" s="19"/>
      <c r="C149" s="20"/>
      <c r="D149" s="30"/>
      <c r="E149" s="33"/>
    </row>
    <row r="150" spans="2:5" s="21" customFormat="1" x14ac:dyDescent="0.25">
      <c r="B150" s="19"/>
      <c r="C150" s="20"/>
      <c r="D150" s="30"/>
      <c r="E150" s="33"/>
    </row>
    <row r="151" spans="2:5" s="21" customFormat="1" x14ac:dyDescent="0.25">
      <c r="B151" s="19"/>
      <c r="C151" s="20"/>
      <c r="D151" s="30"/>
      <c r="E151" s="33"/>
    </row>
    <row r="152" spans="2:5" s="21" customFormat="1" x14ac:dyDescent="0.25">
      <c r="B152" s="19"/>
      <c r="C152" s="20"/>
      <c r="D152" s="30"/>
      <c r="E152" s="33"/>
    </row>
    <row r="153" spans="2:5" s="21" customFormat="1" x14ac:dyDescent="0.25">
      <c r="B153" s="19"/>
      <c r="C153" s="20"/>
      <c r="D153" s="30"/>
      <c r="E153" s="33"/>
    </row>
    <row r="154" spans="2:5" s="21" customFormat="1" x14ac:dyDescent="0.25">
      <c r="B154" s="19"/>
      <c r="C154" s="20"/>
      <c r="D154" s="30"/>
      <c r="E154" s="33"/>
    </row>
    <row r="155" spans="2:5" s="21" customFormat="1" x14ac:dyDescent="0.25">
      <c r="B155" s="19"/>
      <c r="C155" s="20"/>
      <c r="D155" s="30"/>
      <c r="E155" s="33"/>
    </row>
    <row r="156" spans="2:5" s="21" customFormat="1" x14ac:dyDescent="0.25">
      <c r="B156" s="19"/>
      <c r="C156" s="20"/>
      <c r="D156" s="30"/>
      <c r="E156" s="33"/>
    </row>
    <row r="157" spans="2:5" s="21" customFormat="1" x14ac:dyDescent="0.25">
      <c r="B157" s="19"/>
      <c r="C157" s="20"/>
      <c r="D157" s="30"/>
      <c r="E157" s="33"/>
    </row>
    <row r="158" spans="2:5" s="21" customFormat="1" x14ac:dyDescent="0.25">
      <c r="B158" s="19"/>
      <c r="C158" s="20"/>
      <c r="D158" s="30"/>
      <c r="E158" s="33"/>
    </row>
    <row r="159" spans="2:5" s="21" customFormat="1" x14ac:dyDescent="0.25">
      <c r="B159" s="19"/>
      <c r="C159" s="20"/>
      <c r="D159" s="30"/>
      <c r="E159" s="33"/>
    </row>
    <row r="160" spans="2:5" s="21" customFormat="1" x14ac:dyDescent="0.25">
      <c r="B160" s="19"/>
      <c r="C160" s="20"/>
      <c r="D160" s="30"/>
      <c r="E160" s="33"/>
    </row>
    <row r="161" spans="2:5" s="21" customFormat="1" x14ac:dyDescent="0.25">
      <c r="B161" s="19"/>
      <c r="C161" s="20"/>
      <c r="D161" s="30"/>
      <c r="E161" s="33"/>
    </row>
    <row r="162" spans="2:5" s="21" customFormat="1" x14ac:dyDescent="0.25">
      <c r="B162" s="19"/>
      <c r="C162" s="20"/>
      <c r="D162" s="30"/>
      <c r="E162" s="33"/>
    </row>
    <row r="163" spans="2:5" s="21" customFormat="1" x14ac:dyDescent="0.25">
      <c r="B163" s="19"/>
      <c r="C163" s="20"/>
      <c r="D163" s="30"/>
      <c r="E163" s="33"/>
    </row>
    <row r="164" spans="2:5" s="21" customFormat="1" x14ac:dyDescent="0.25">
      <c r="B164" s="19"/>
      <c r="C164" s="20"/>
      <c r="D164" s="30"/>
      <c r="E164" s="33"/>
    </row>
    <row r="165" spans="2:5" s="21" customFormat="1" x14ac:dyDescent="0.25">
      <c r="B165" s="19"/>
      <c r="C165" s="20"/>
      <c r="D165" s="30"/>
      <c r="E165" s="33"/>
    </row>
    <row r="166" spans="2:5" s="21" customFormat="1" x14ac:dyDescent="0.25">
      <c r="B166" s="19"/>
      <c r="C166" s="20"/>
      <c r="D166" s="30"/>
      <c r="E166" s="33"/>
    </row>
    <row r="167" spans="2:5" s="21" customFormat="1" x14ac:dyDescent="0.25">
      <c r="B167" s="19"/>
      <c r="C167" s="20"/>
      <c r="D167" s="30"/>
      <c r="E167" s="33"/>
    </row>
    <row r="168" spans="2:5" s="21" customFormat="1" x14ac:dyDescent="0.25">
      <c r="B168" s="19"/>
      <c r="C168" s="20"/>
      <c r="D168" s="30"/>
      <c r="E168" s="33"/>
    </row>
    <row r="169" spans="2:5" s="21" customFormat="1" x14ac:dyDescent="0.25">
      <c r="B169" s="19"/>
      <c r="C169" s="20"/>
      <c r="D169" s="30"/>
      <c r="E169" s="33"/>
    </row>
    <row r="170" spans="2:5" s="21" customFormat="1" x14ac:dyDescent="0.25">
      <c r="B170" s="19"/>
      <c r="C170" s="20"/>
      <c r="D170" s="30"/>
      <c r="E170" s="33"/>
    </row>
    <row r="171" spans="2:5" s="21" customFormat="1" x14ac:dyDescent="0.25">
      <c r="B171" s="19"/>
      <c r="C171" s="20"/>
      <c r="D171" s="30"/>
      <c r="E171" s="33"/>
    </row>
    <row r="172" spans="2:5" s="21" customFormat="1" x14ac:dyDescent="0.25">
      <c r="B172" s="19"/>
      <c r="C172" s="20"/>
      <c r="D172" s="30"/>
      <c r="E172" s="33"/>
    </row>
    <row r="173" spans="2:5" s="21" customFormat="1" x14ac:dyDescent="0.25">
      <c r="B173" s="19"/>
      <c r="C173" s="20"/>
      <c r="D173" s="30"/>
      <c r="E173" s="33"/>
    </row>
    <row r="174" spans="2:5" s="21" customFormat="1" x14ac:dyDescent="0.25">
      <c r="B174" s="19"/>
      <c r="C174" s="20"/>
      <c r="D174" s="30"/>
      <c r="E174" s="33"/>
    </row>
    <row r="175" spans="2:5" s="21" customFormat="1" x14ac:dyDescent="0.25">
      <c r="B175" s="19"/>
      <c r="C175" s="20"/>
      <c r="D175" s="30"/>
      <c r="E175" s="33"/>
    </row>
    <row r="176" spans="2:5" s="21" customFormat="1" x14ac:dyDescent="0.25">
      <c r="B176" s="19"/>
      <c r="C176" s="20"/>
      <c r="D176" s="30"/>
      <c r="E176" s="33"/>
    </row>
    <row r="177" spans="2:5" s="21" customFormat="1" x14ac:dyDescent="0.25">
      <c r="B177" s="19"/>
      <c r="C177" s="20"/>
      <c r="D177" s="30"/>
      <c r="E177" s="33"/>
    </row>
    <row r="178" spans="2:5" s="21" customFormat="1" x14ac:dyDescent="0.25">
      <c r="B178" s="19"/>
      <c r="C178" s="20"/>
      <c r="D178" s="30"/>
      <c r="E178" s="33"/>
    </row>
    <row r="179" spans="2:5" s="21" customFormat="1" x14ac:dyDescent="0.25">
      <c r="B179" s="19"/>
      <c r="C179" s="20"/>
      <c r="D179" s="30"/>
      <c r="E179" s="33"/>
    </row>
    <row r="180" spans="2:5" s="21" customFormat="1" x14ac:dyDescent="0.25">
      <c r="B180" s="19"/>
      <c r="C180" s="20"/>
      <c r="D180" s="30"/>
      <c r="E180" s="33"/>
    </row>
    <row r="181" spans="2:5" s="21" customFormat="1" x14ac:dyDescent="0.25">
      <c r="B181" s="19"/>
      <c r="C181" s="20"/>
      <c r="D181" s="30"/>
      <c r="E181" s="33"/>
    </row>
    <row r="182" spans="2:5" s="21" customFormat="1" x14ac:dyDescent="0.25">
      <c r="B182" s="19"/>
      <c r="C182" s="20"/>
      <c r="D182" s="30"/>
      <c r="E182" s="33"/>
    </row>
    <row r="183" spans="2:5" s="21" customFormat="1" x14ac:dyDescent="0.25">
      <c r="B183" s="19"/>
      <c r="C183" s="20"/>
      <c r="D183" s="30"/>
      <c r="E183" s="33"/>
    </row>
    <row r="184" spans="2:5" s="21" customFormat="1" x14ac:dyDescent="0.25">
      <c r="B184" s="19"/>
      <c r="C184" s="20"/>
      <c r="D184" s="30"/>
      <c r="E184" s="33"/>
    </row>
    <row r="185" spans="2:5" s="21" customFormat="1" x14ac:dyDescent="0.25">
      <c r="B185" s="19"/>
      <c r="C185" s="20"/>
      <c r="D185" s="30"/>
      <c r="E185" s="33"/>
    </row>
    <row r="186" spans="2:5" s="21" customFormat="1" x14ac:dyDescent="0.25">
      <c r="B186" s="19"/>
      <c r="C186" s="20"/>
      <c r="D186" s="30"/>
      <c r="E186" s="33"/>
    </row>
    <row r="187" spans="2:5" s="21" customFormat="1" x14ac:dyDescent="0.25">
      <c r="B187" s="19"/>
      <c r="C187" s="20"/>
      <c r="D187" s="30"/>
      <c r="E187" s="33"/>
    </row>
    <row r="188" spans="2:5" s="21" customFormat="1" x14ac:dyDescent="0.25">
      <c r="B188" s="19"/>
      <c r="C188" s="20"/>
      <c r="D188" s="30"/>
      <c r="E188" s="33"/>
    </row>
    <row r="189" spans="2:5" s="21" customFormat="1" x14ac:dyDescent="0.25">
      <c r="B189" s="19"/>
      <c r="C189" s="20"/>
      <c r="D189" s="30"/>
      <c r="E189" s="33"/>
    </row>
    <row r="190" spans="2:5" s="21" customFormat="1" x14ac:dyDescent="0.25">
      <c r="B190" s="19"/>
      <c r="C190" s="20"/>
      <c r="D190" s="30"/>
      <c r="E190" s="33"/>
    </row>
    <row r="191" spans="2:5" s="21" customFormat="1" x14ac:dyDescent="0.25">
      <c r="B191" s="19"/>
      <c r="C191" s="20"/>
      <c r="D191" s="30"/>
      <c r="E191" s="33"/>
    </row>
    <row r="192" spans="2:5" s="21" customFormat="1" x14ac:dyDescent="0.25">
      <c r="B192" s="19"/>
      <c r="C192" s="20"/>
      <c r="D192" s="30"/>
      <c r="E192" s="33"/>
    </row>
    <row r="193" spans="2:5" s="21" customFormat="1" x14ac:dyDescent="0.25">
      <c r="B193" s="19"/>
      <c r="C193" s="20"/>
      <c r="D193" s="30"/>
      <c r="E193" s="33"/>
    </row>
    <row r="194" spans="2:5" s="21" customFormat="1" x14ac:dyDescent="0.25">
      <c r="B194" s="19"/>
      <c r="C194" s="20"/>
      <c r="D194" s="30"/>
      <c r="E194" s="33"/>
    </row>
    <row r="195" spans="2:5" s="21" customFormat="1" x14ac:dyDescent="0.25">
      <c r="B195" s="19"/>
      <c r="C195" s="20"/>
      <c r="D195" s="30"/>
      <c r="E195" s="33"/>
    </row>
    <row r="196" spans="2:5" s="21" customFormat="1" x14ac:dyDescent="0.25">
      <c r="B196" s="19"/>
      <c r="C196" s="20"/>
      <c r="D196" s="30"/>
      <c r="E196" s="33"/>
    </row>
    <row r="197" spans="2:5" s="21" customFormat="1" x14ac:dyDescent="0.25">
      <c r="B197" s="19"/>
      <c r="C197" s="20"/>
      <c r="D197" s="30"/>
      <c r="E197" s="33"/>
    </row>
    <row r="198" spans="2:5" s="21" customFormat="1" x14ac:dyDescent="0.25">
      <c r="B198" s="19"/>
      <c r="C198" s="20"/>
      <c r="D198" s="30"/>
      <c r="E198" s="33"/>
    </row>
    <row r="199" spans="2:5" s="21" customFormat="1" x14ac:dyDescent="0.25">
      <c r="B199" s="19"/>
      <c r="C199" s="20"/>
      <c r="D199" s="30"/>
      <c r="E199" s="33"/>
    </row>
    <row r="200" spans="2:5" s="21" customFormat="1" x14ac:dyDescent="0.25">
      <c r="B200" s="19"/>
      <c r="C200" s="20"/>
      <c r="D200" s="30"/>
      <c r="E200" s="33"/>
    </row>
    <row r="201" spans="2:5" s="21" customFormat="1" x14ac:dyDescent="0.25">
      <c r="B201" s="19"/>
      <c r="C201" s="20"/>
      <c r="D201" s="30"/>
      <c r="E201" s="33"/>
    </row>
    <row r="202" spans="2:5" s="21" customFormat="1" x14ac:dyDescent="0.25">
      <c r="B202" s="19"/>
      <c r="C202" s="20"/>
      <c r="D202" s="30"/>
      <c r="E202" s="33"/>
    </row>
    <row r="203" spans="2:5" s="21" customFormat="1" x14ac:dyDescent="0.25">
      <c r="B203" s="19"/>
      <c r="C203" s="20"/>
      <c r="D203" s="30"/>
      <c r="E203" s="33"/>
    </row>
    <row r="204" spans="2:5" s="21" customFormat="1" x14ac:dyDescent="0.25">
      <c r="B204" s="19"/>
      <c r="C204" s="20"/>
      <c r="D204" s="30"/>
      <c r="E204" s="33"/>
    </row>
    <row r="205" spans="2:5" s="21" customFormat="1" x14ac:dyDescent="0.25">
      <c r="B205" s="19"/>
      <c r="C205" s="20"/>
      <c r="D205" s="30"/>
      <c r="E205" s="33"/>
    </row>
    <row r="206" spans="2:5" s="21" customFormat="1" x14ac:dyDescent="0.25">
      <c r="B206" s="19"/>
      <c r="C206" s="20"/>
      <c r="D206" s="30"/>
      <c r="E206" s="33"/>
    </row>
    <row r="207" spans="2:5" s="21" customFormat="1" x14ac:dyDescent="0.25">
      <c r="B207" s="19"/>
      <c r="C207" s="20"/>
      <c r="D207" s="30"/>
      <c r="E207" s="33"/>
    </row>
    <row r="208" spans="2:5" s="21" customFormat="1" x14ac:dyDescent="0.25">
      <c r="B208" s="19"/>
      <c r="C208" s="20"/>
      <c r="D208" s="30"/>
      <c r="E208" s="33"/>
    </row>
    <row r="209" spans="2:5" s="21" customFormat="1" x14ac:dyDescent="0.25">
      <c r="B209" s="19"/>
      <c r="C209" s="20"/>
      <c r="D209" s="30"/>
      <c r="E209" s="33"/>
    </row>
    <row r="210" spans="2:5" s="21" customFormat="1" x14ac:dyDescent="0.25">
      <c r="B210" s="19"/>
      <c r="C210" s="20"/>
      <c r="D210" s="30"/>
      <c r="E210" s="33"/>
    </row>
    <row r="211" spans="2:5" s="21" customFormat="1" x14ac:dyDescent="0.25">
      <c r="B211" s="19"/>
      <c r="C211" s="20"/>
      <c r="D211" s="30"/>
      <c r="E211" s="33"/>
    </row>
    <row r="212" spans="2:5" s="21" customFormat="1" x14ac:dyDescent="0.25">
      <c r="B212" s="19"/>
      <c r="C212" s="20"/>
      <c r="D212" s="30"/>
      <c r="E212" s="33"/>
    </row>
    <row r="213" spans="2:5" s="21" customFormat="1" x14ac:dyDescent="0.25">
      <c r="B213" s="19"/>
      <c r="C213" s="20"/>
      <c r="D213" s="30"/>
      <c r="E213" s="33"/>
    </row>
    <row r="214" spans="2:5" s="21" customFormat="1" x14ac:dyDescent="0.25">
      <c r="B214" s="19"/>
      <c r="C214" s="20"/>
      <c r="D214" s="30"/>
      <c r="E214" s="33"/>
    </row>
    <row r="215" spans="2:5" s="21" customFormat="1" x14ac:dyDescent="0.25">
      <c r="B215" s="19"/>
      <c r="C215" s="20"/>
      <c r="D215" s="30"/>
      <c r="E215" s="33"/>
    </row>
    <row r="216" spans="2:5" s="21" customFormat="1" x14ac:dyDescent="0.25">
      <c r="B216" s="19"/>
      <c r="C216" s="20"/>
      <c r="D216" s="30"/>
      <c r="E216" s="33"/>
    </row>
    <row r="217" spans="2:5" s="21" customFormat="1" x14ac:dyDescent="0.25">
      <c r="B217" s="19"/>
      <c r="C217" s="20"/>
      <c r="D217" s="30"/>
      <c r="E217" s="33"/>
    </row>
    <row r="218" spans="2:5" s="21" customFormat="1" x14ac:dyDescent="0.25">
      <c r="B218" s="19"/>
      <c r="C218" s="20"/>
      <c r="D218" s="30"/>
      <c r="E218" s="33"/>
    </row>
    <row r="219" spans="2:5" s="21" customFormat="1" x14ac:dyDescent="0.25">
      <c r="B219" s="19"/>
      <c r="C219" s="20"/>
      <c r="D219" s="30"/>
      <c r="E219" s="33"/>
    </row>
    <row r="220" spans="2:5" s="21" customFormat="1" x14ac:dyDescent="0.25">
      <c r="B220" s="19"/>
      <c r="C220" s="20"/>
      <c r="D220" s="30"/>
      <c r="E220" s="33"/>
    </row>
    <row r="221" spans="2:5" s="21" customFormat="1" x14ac:dyDescent="0.25">
      <c r="B221" s="19"/>
      <c r="C221" s="20"/>
      <c r="D221" s="30"/>
      <c r="E221" s="33"/>
    </row>
    <row r="222" spans="2:5" s="21" customFormat="1" x14ac:dyDescent="0.25">
      <c r="B222" s="19"/>
      <c r="C222" s="20"/>
      <c r="D222" s="30"/>
      <c r="E222" s="33"/>
    </row>
    <row r="223" spans="2:5" s="21" customFormat="1" x14ac:dyDescent="0.25">
      <c r="B223" s="19"/>
      <c r="C223" s="20"/>
      <c r="D223" s="30"/>
      <c r="E223" s="33"/>
    </row>
    <row r="224" spans="2:5" s="21" customFormat="1" x14ac:dyDescent="0.25">
      <c r="B224" s="19"/>
      <c r="C224" s="20"/>
      <c r="D224" s="30"/>
      <c r="E224" s="33"/>
    </row>
    <row r="225" spans="2:5" s="21" customFormat="1" x14ac:dyDescent="0.25">
      <c r="B225" s="19"/>
      <c r="C225" s="20"/>
      <c r="D225" s="30"/>
      <c r="E225" s="33"/>
    </row>
    <row r="226" spans="2:5" s="21" customFormat="1" x14ac:dyDescent="0.25">
      <c r="B226" s="19"/>
      <c r="C226" s="20"/>
      <c r="D226" s="30"/>
      <c r="E226" s="33"/>
    </row>
    <row r="227" spans="2:5" s="21" customFormat="1" x14ac:dyDescent="0.25">
      <c r="B227" s="19"/>
      <c r="C227" s="20"/>
      <c r="D227" s="30"/>
      <c r="E227" s="33"/>
    </row>
    <row r="228" spans="2:5" s="21" customFormat="1" x14ac:dyDescent="0.25">
      <c r="B228" s="19"/>
      <c r="C228" s="20"/>
      <c r="D228" s="30"/>
      <c r="E228" s="33"/>
    </row>
    <row r="229" spans="2:5" s="21" customFormat="1" x14ac:dyDescent="0.25">
      <c r="B229" s="19"/>
      <c r="C229" s="20"/>
      <c r="D229" s="30"/>
      <c r="E229" s="33"/>
    </row>
    <row r="230" spans="2:5" s="21" customFormat="1" x14ac:dyDescent="0.25">
      <c r="B230" s="19"/>
      <c r="C230" s="20"/>
      <c r="D230" s="30"/>
      <c r="E230" s="33"/>
    </row>
    <row r="231" spans="2:5" s="21" customFormat="1" x14ac:dyDescent="0.25">
      <c r="B231" s="19"/>
      <c r="C231" s="20"/>
      <c r="D231" s="30"/>
      <c r="E231" s="33"/>
    </row>
    <row r="232" spans="2:5" s="21" customFormat="1" x14ac:dyDescent="0.25">
      <c r="B232" s="19"/>
      <c r="C232" s="20"/>
      <c r="D232" s="30"/>
      <c r="E232" s="33"/>
    </row>
    <row r="233" spans="2:5" s="21" customFormat="1" x14ac:dyDescent="0.25">
      <c r="B233" s="19"/>
      <c r="C233" s="20"/>
      <c r="D233" s="30"/>
      <c r="E233" s="33"/>
    </row>
    <row r="234" spans="2:5" s="21" customFormat="1" x14ac:dyDescent="0.25">
      <c r="B234" s="19"/>
      <c r="C234" s="20"/>
      <c r="D234" s="30"/>
      <c r="E234" s="33"/>
    </row>
    <row r="235" spans="2:5" s="21" customFormat="1" x14ac:dyDescent="0.25">
      <c r="B235" s="19"/>
      <c r="C235" s="20"/>
      <c r="D235" s="30"/>
      <c r="E235" s="33"/>
    </row>
    <row r="236" spans="2:5" s="21" customFormat="1" x14ac:dyDescent="0.25">
      <c r="B236" s="19"/>
      <c r="C236" s="20"/>
      <c r="D236" s="30"/>
      <c r="E236" s="33"/>
    </row>
    <row r="237" spans="2:5" s="21" customFormat="1" x14ac:dyDescent="0.25">
      <c r="B237" s="19"/>
      <c r="C237" s="20"/>
      <c r="D237" s="30"/>
      <c r="E237" s="33"/>
    </row>
    <row r="238" spans="2:5" s="21" customFormat="1" x14ac:dyDescent="0.25">
      <c r="B238" s="19"/>
      <c r="C238" s="20"/>
      <c r="D238" s="30"/>
      <c r="E238" s="33"/>
    </row>
    <row r="239" spans="2:5" s="21" customFormat="1" x14ac:dyDescent="0.25">
      <c r="B239" s="19"/>
      <c r="C239" s="20"/>
      <c r="D239" s="30"/>
      <c r="E239" s="33"/>
    </row>
    <row r="240" spans="2:5" s="21" customFormat="1" x14ac:dyDescent="0.25">
      <c r="B240" s="19"/>
      <c r="C240" s="20"/>
      <c r="D240" s="30"/>
      <c r="E240" s="33"/>
    </row>
    <row r="241" spans="2:5" s="21" customFormat="1" x14ac:dyDescent="0.25">
      <c r="B241" s="19"/>
      <c r="C241" s="20"/>
      <c r="D241" s="30"/>
      <c r="E241" s="33"/>
    </row>
    <row r="242" spans="2:5" s="21" customFormat="1" x14ac:dyDescent="0.25">
      <c r="B242" s="19"/>
      <c r="C242" s="20"/>
      <c r="D242" s="30"/>
      <c r="E242" s="33"/>
    </row>
    <row r="243" spans="2:5" s="21" customFormat="1" x14ac:dyDescent="0.25">
      <c r="B243" s="19"/>
      <c r="C243" s="20"/>
      <c r="D243" s="30"/>
      <c r="E243" s="33"/>
    </row>
    <row r="244" spans="2:5" s="21" customFormat="1" x14ac:dyDescent="0.25">
      <c r="B244" s="19"/>
      <c r="C244" s="20"/>
      <c r="D244" s="30"/>
      <c r="E244" s="33"/>
    </row>
    <row r="245" spans="2:5" s="21" customFormat="1" x14ac:dyDescent="0.25">
      <c r="B245" s="19"/>
      <c r="C245" s="20"/>
      <c r="D245" s="30"/>
      <c r="E245" s="33"/>
    </row>
    <row r="246" spans="2:5" s="21" customFormat="1" x14ac:dyDescent="0.25">
      <c r="B246" s="19"/>
      <c r="C246" s="20"/>
      <c r="D246" s="30"/>
      <c r="E246" s="33"/>
    </row>
    <row r="247" spans="2:5" s="21" customFormat="1" x14ac:dyDescent="0.25">
      <c r="B247" s="19"/>
      <c r="C247" s="20"/>
      <c r="D247" s="30"/>
      <c r="E247" s="33"/>
    </row>
    <row r="248" spans="2:5" s="21" customFormat="1" x14ac:dyDescent="0.25">
      <c r="B248" s="19"/>
      <c r="C248" s="20"/>
      <c r="D248" s="30"/>
      <c r="E248" s="33"/>
    </row>
    <row r="249" spans="2:5" s="21" customFormat="1" x14ac:dyDescent="0.25">
      <c r="B249" s="19"/>
      <c r="C249" s="20"/>
      <c r="D249" s="30"/>
      <c r="E249" s="33"/>
    </row>
    <row r="250" spans="2:5" s="21" customFormat="1" x14ac:dyDescent="0.25">
      <c r="B250" s="19"/>
      <c r="C250" s="20"/>
      <c r="D250" s="30"/>
      <c r="E250" s="33"/>
    </row>
    <row r="251" spans="2:5" s="21" customFormat="1" x14ac:dyDescent="0.25">
      <c r="B251" s="19"/>
      <c r="C251" s="20"/>
      <c r="D251" s="30"/>
      <c r="E251" s="33"/>
    </row>
    <row r="252" spans="2:5" s="21" customFormat="1" x14ac:dyDescent="0.25">
      <c r="B252" s="19"/>
      <c r="C252" s="20"/>
      <c r="D252" s="30"/>
      <c r="E252" s="33"/>
    </row>
    <row r="253" spans="2:5" s="21" customFormat="1" x14ac:dyDescent="0.25">
      <c r="B253" s="19"/>
      <c r="C253" s="20"/>
      <c r="D253" s="30"/>
      <c r="E253" s="33"/>
    </row>
    <row r="254" spans="2:5" s="21" customFormat="1" x14ac:dyDescent="0.25">
      <c r="B254" s="19"/>
      <c r="C254" s="20"/>
      <c r="D254" s="30"/>
      <c r="E254" s="33"/>
    </row>
    <row r="255" spans="2:5" s="21" customFormat="1" x14ac:dyDescent="0.25">
      <c r="B255" s="19"/>
      <c r="C255" s="20"/>
      <c r="D255" s="30"/>
      <c r="E255" s="33"/>
    </row>
    <row r="256" spans="2:5" s="21" customFormat="1" x14ac:dyDescent="0.25">
      <c r="B256" s="19"/>
      <c r="C256" s="20"/>
      <c r="D256" s="30"/>
      <c r="E256" s="33"/>
    </row>
    <row r="257" spans="2:5" s="21" customFormat="1" x14ac:dyDescent="0.25">
      <c r="B257" s="19"/>
      <c r="C257" s="20"/>
      <c r="D257" s="30"/>
      <c r="E257" s="33"/>
    </row>
    <row r="258" spans="2:5" s="21" customFormat="1" x14ac:dyDescent="0.25">
      <c r="B258" s="19"/>
      <c r="C258" s="20"/>
      <c r="D258" s="30"/>
      <c r="E258" s="33"/>
    </row>
    <row r="259" spans="2:5" s="21" customFormat="1" x14ac:dyDescent="0.25">
      <c r="B259" s="19"/>
      <c r="C259" s="20"/>
      <c r="D259" s="30"/>
      <c r="E259" s="33"/>
    </row>
    <row r="260" spans="2:5" s="21" customFormat="1" x14ac:dyDescent="0.25">
      <c r="B260" s="19"/>
      <c r="C260" s="20"/>
      <c r="D260" s="30"/>
      <c r="E260" s="33"/>
    </row>
    <row r="261" spans="2:5" s="21" customFormat="1" x14ac:dyDescent="0.25">
      <c r="B261" s="19"/>
      <c r="C261" s="20"/>
      <c r="D261" s="30"/>
      <c r="E261" s="33"/>
    </row>
    <row r="262" spans="2:5" s="21" customFormat="1" x14ac:dyDescent="0.25">
      <c r="B262" s="19"/>
      <c r="C262" s="20"/>
      <c r="D262" s="30"/>
      <c r="E262" s="33"/>
    </row>
    <row r="263" spans="2:5" s="21" customFormat="1" x14ac:dyDescent="0.25">
      <c r="B263" s="19"/>
      <c r="C263" s="20"/>
      <c r="D263" s="30"/>
      <c r="E263" s="33"/>
    </row>
    <row r="264" spans="2:5" s="21" customFormat="1" x14ac:dyDescent="0.25">
      <c r="B264" s="19"/>
      <c r="C264" s="20"/>
      <c r="D264" s="30"/>
      <c r="E264" s="33"/>
    </row>
    <row r="265" spans="2:5" s="21" customFormat="1" x14ac:dyDescent="0.25">
      <c r="B265" s="19"/>
      <c r="C265" s="20"/>
      <c r="D265" s="30"/>
      <c r="E265" s="33"/>
    </row>
    <row r="266" spans="2:5" s="21" customFormat="1" x14ac:dyDescent="0.25">
      <c r="B266" s="19"/>
      <c r="C266" s="20"/>
      <c r="D266" s="30"/>
      <c r="E266" s="33"/>
    </row>
    <row r="267" spans="2:5" s="21" customFormat="1" x14ac:dyDescent="0.25">
      <c r="B267" s="19"/>
      <c r="C267" s="20"/>
      <c r="D267" s="30"/>
      <c r="E267" s="33"/>
    </row>
    <row r="268" spans="2:5" s="21" customFormat="1" x14ac:dyDescent="0.25">
      <c r="B268" s="19"/>
      <c r="C268" s="20"/>
      <c r="D268" s="30"/>
      <c r="E268" s="33"/>
    </row>
    <row r="269" spans="2:5" s="21" customFormat="1" x14ac:dyDescent="0.25">
      <c r="B269" s="19"/>
      <c r="C269" s="20"/>
      <c r="D269" s="30"/>
      <c r="E269" s="33"/>
    </row>
    <row r="270" spans="2:5" s="21" customFormat="1" x14ac:dyDescent="0.25">
      <c r="B270" s="19"/>
      <c r="C270" s="20"/>
      <c r="D270" s="30"/>
      <c r="E270" s="33"/>
    </row>
    <row r="271" spans="2:5" s="21" customFormat="1" x14ac:dyDescent="0.25">
      <c r="B271" s="19"/>
      <c r="C271" s="20"/>
      <c r="D271" s="30"/>
      <c r="E271" s="33"/>
    </row>
    <row r="272" spans="2:5" s="21" customFormat="1" x14ac:dyDescent="0.25">
      <c r="B272" s="19"/>
      <c r="C272" s="20"/>
      <c r="D272" s="30"/>
      <c r="E272" s="33"/>
    </row>
    <row r="273" spans="2:5" s="21" customFormat="1" x14ac:dyDescent="0.25">
      <c r="B273" s="19"/>
      <c r="C273" s="20"/>
      <c r="D273" s="30"/>
      <c r="E273" s="33"/>
    </row>
    <row r="274" spans="2:5" s="21" customFormat="1" x14ac:dyDescent="0.25">
      <c r="B274" s="19"/>
      <c r="C274" s="20"/>
      <c r="D274" s="30"/>
      <c r="E274" s="33"/>
    </row>
    <row r="275" spans="2:5" s="21" customFormat="1" x14ac:dyDescent="0.25">
      <c r="B275" s="19"/>
      <c r="C275" s="20"/>
      <c r="D275" s="30"/>
      <c r="E275" s="33"/>
    </row>
    <row r="276" spans="2:5" s="21" customFormat="1" x14ac:dyDescent="0.25">
      <c r="B276" s="19"/>
      <c r="C276" s="20"/>
      <c r="D276" s="30"/>
      <c r="E276" s="33"/>
    </row>
    <row r="277" spans="2:5" s="21" customFormat="1" x14ac:dyDescent="0.25">
      <c r="B277" s="19"/>
      <c r="C277" s="20"/>
      <c r="D277" s="30"/>
      <c r="E277" s="33"/>
    </row>
    <row r="278" spans="2:5" s="21" customFormat="1" x14ac:dyDescent="0.25">
      <c r="B278" s="19"/>
      <c r="C278" s="20"/>
      <c r="D278" s="30"/>
      <c r="E278" s="33"/>
    </row>
    <row r="279" spans="2:5" s="21" customFormat="1" x14ac:dyDescent="0.25">
      <c r="B279" s="19"/>
      <c r="C279" s="20"/>
      <c r="D279" s="30"/>
      <c r="E279" s="33"/>
    </row>
    <row r="280" spans="2:5" s="21" customFormat="1" x14ac:dyDescent="0.25">
      <c r="B280" s="19"/>
      <c r="C280" s="20"/>
      <c r="D280" s="30"/>
      <c r="E280" s="33"/>
    </row>
    <row r="281" spans="2:5" s="21" customFormat="1" x14ac:dyDescent="0.25">
      <c r="B281" s="19"/>
      <c r="C281" s="20"/>
      <c r="D281" s="30"/>
      <c r="E281" s="33"/>
    </row>
    <row r="282" spans="2:5" s="21" customFormat="1" x14ac:dyDescent="0.25">
      <c r="B282" s="19"/>
      <c r="C282" s="20"/>
      <c r="D282" s="30"/>
      <c r="E282" s="33"/>
    </row>
    <row r="283" spans="2:5" s="21" customFormat="1" x14ac:dyDescent="0.25">
      <c r="B283" s="19"/>
      <c r="C283" s="20"/>
      <c r="D283" s="30"/>
      <c r="E283" s="33"/>
    </row>
    <row r="284" spans="2:5" s="21" customFormat="1" x14ac:dyDescent="0.25">
      <c r="B284" s="19"/>
      <c r="C284" s="20"/>
      <c r="D284" s="30"/>
      <c r="E284" s="33"/>
    </row>
    <row r="285" spans="2:5" s="21" customFormat="1" x14ac:dyDescent="0.25">
      <c r="B285" s="19"/>
      <c r="C285" s="20"/>
      <c r="D285" s="30"/>
      <c r="E285" s="33"/>
    </row>
    <row r="286" spans="2:5" s="21" customFormat="1" x14ac:dyDescent="0.25">
      <c r="B286" s="19"/>
      <c r="C286" s="20"/>
      <c r="D286" s="30"/>
      <c r="E286" s="33"/>
    </row>
    <row r="287" spans="2:5" s="21" customFormat="1" x14ac:dyDescent="0.25">
      <c r="B287" s="19"/>
      <c r="C287" s="20"/>
      <c r="D287" s="30"/>
      <c r="E287" s="33"/>
    </row>
    <row r="288" spans="2:5" s="21" customFormat="1" x14ac:dyDescent="0.25">
      <c r="B288" s="19"/>
      <c r="C288" s="20"/>
      <c r="D288" s="30"/>
      <c r="E288" s="33"/>
    </row>
    <row r="289" spans="2:5" s="21" customFormat="1" x14ac:dyDescent="0.25">
      <c r="B289" s="19"/>
      <c r="C289" s="20"/>
      <c r="D289" s="30"/>
      <c r="E289" s="33"/>
    </row>
    <row r="290" spans="2:5" s="21" customFormat="1" x14ac:dyDescent="0.25">
      <c r="B290" s="19"/>
      <c r="C290" s="20"/>
      <c r="D290" s="30"/>
      <c r="E290" s="33"/>
    </row>
    <row r="291" spans="2:5" s="21" customFormat="1" x14ac:dyDescent="0.25">
      <c r="B291" s="19"/>
      <c r="C291" s="20"/>
      <c r="D291" s="30"/>
      <c r="E291" s="33"/>
    </row>
    <row r="292" spans="2:5" s="21" customFormat="1" x14ac:dyDescent="0.25">
      <c r="B292" s="19"/>
      <c r="C292" s="20"/>
      <c r="D292" s="30"/>
      <c r="E292" s="33"/>
    </row>
    <row r="293" spans="2:5" s="21" customFormat="1" x14ac:dyDescent="0.25">
      <c r="B293" s="19"/>
      <c r="C293" s="20"/>
      <c r="D293" s="30"/>
      <c r="E293" s="33"/>
    </row>
    <row r="294" spans="2:5" s="21" customFormat="1" x14ac:dyDescent="0.25">
      <c r="B294" s="19"/>
      <c r="C294" s="20"/>
      <c r="D294" s="30"/>
      <c r="E294" s="33"/>
    </row>
    <row r="295" spans="2:5" s="21" customFormat="1" x14ac:dyDescent="0.25">
      <c r="B295" s="19"/>
      <c r="C295" s="20"/>
      <c r="D295" s="30"/>
      <c r="E295" s="33"/>
    </row>
    <row r="296" spans="2:5" s="21" customFormat="1" x14ac:dyDescent="0.25">
      <c r="B296" s="19"/>
      <c r="C296" s="20"/>
      <c r="D296" s="30"/>
      <c r="E296" s="33"/>
    </row>
    <row r="297" spans="2:5" s="21" customFormat="1" x14ac:dyDescent="0.25">
      <c r="B297" s="19"/>
      <c r="C297" s="20"/>
      <c r="D297" s="30"/>
      <c r="E297" s="33"/>
    </row>
    <row r="298" spans="2:5" s="21" customFormat="1" x14ac:dyDescent="0.25">
      <c r="B298" s="19"/>
      <c r="C298" s="20"/>
      <c r="D298" s="30"/>
      <c r="E298" s="33"/>
    </row>
    <row r="299" spans="2:5" s="21" customFormat="1" x14ac:dyDescent="0.25">
      <c r="B299" s="19"/>
      <c r="C299" s="20"/>
      <c r="D299" s="30"/>
      <c r="E299" s="33"/>
    </row>
    <row r="300" spans="2:5" s="21" customFormat="1" x14ac:dyDescent="0.25">
      <c r="B300" s="19"/>
      <c r="C300" s="20"/>
      <c r="D300" s="30"/>
      <c r="E300" s="33"/>
    </row>
    <row r="301" spans="2:5" s="21" customFormat="1" x14ac:dyDescent="0.25">
      <c r="B301" s="19"/>
      <c r="C301" s="20"/>
      <c r="D301" s="30"/>
      <c r="E301" s="33"/>
    </row>
    <row r="302" spans="2:5" s="21" customFormat="1" x14ac:dyDescent="0.25">
      <c r="B302" s="19"/>
      <c r="C302" s="20"/>
      <c r="D302" s="30"/>
      <c r="E302" s="33"/>
    </row>
    <row r="303" spans="2:5" s="21" customFormat="1" x14ac:dyDescent="0.25">
      <c r="B303" s="19"/>
      <c r="C303" s="20"/>
      <c r="D303" s="30"/>
      <c r="E303" s="33"/>
    </row>
    <row r="304" spans="2:5" s="21" customFormat="1" x14ac:dyDescent="0.25">
      <c r="B304" s="19"/>
      <c r="C304" s="20"/>
      <c r="D304" s="30"/>
      <c r="E304" s="33"/>
    </row>
    <row r="305" spans="2:5" s="21" customFormat="1" x14ac:dyDescent="0.25">
      <c r="B305" s="19"/>
      <c r="C305" s="20"/>
      <c r="D305" s="30"/>
      <c r="E305" s="33"/>
    </row>
    <row r="306" spans="2:5" s="21" customFormat="1" x14ac:dyDescent="0.25">
      <c r="B306" s="19"/>
      <c r="C306" s="20"/>
      <c r="D306" s="30"/>
      <c r="E306" s="33"/>
    </row>
    <row r="307" spans="2:5" s="21" customFormat="1" x14ac:dyDescent="0.25">
      <c r="B307" s="19"/>
      <c r="C307" s="20"/>
      <c r="D307" s="30"/>
      <c r="E307" s="33"/>
    </row>
    <row r="308" spans="2:5" s="21" customFormat="1" x14ac:dyDescent="0.25">
      <c r="B308" s="19"/>
      <c r="C308" s="20"/>
      <c r="D308" s="30"/>
      <c r="E308" s="33"/>
    </row>
    <row r="309" spans="2:5" s="21" customFormat="1" x14ac:dyDescent="0.25">
      <c r="B309" s="19"/>
      <c r="C309" s="20"/>
      <c r="D309" s="30"/>
      <c r="E309" s="33"/>
    </row>
    <row r="310" spans="2:5" s="21" customFormat="1" x14ac:dyDescent="0.25">
      <c r="B310" s="19"/>
      <c r="C310" s="20"/>
      <c r="D310" s="30"/>
      <c r="E310" s="33"/>
    </row>
    <row r="311" spans="2:5" s="21" customFormat="1" x14ac:dyDescent="0.25">
      <c r="B311" s="19"/>
      <c r="C311" s="20"/>
      <c r="D311" s="30"/>
      <c r="E311" s="33"/>
    </row>
    <row r="312" spans="2:5" s="21" customFormat="1" x14ac:dyDescent="0.25">
      <c r="B312" s="19"/>
      <c r="C312" s="20"/>
      <c r="D312" s="30"/>
      <c r="E312" s="33"/>
    </row>
    <row r="313" spans="2:5" s="21" customFormat="1" x14ac:dyDescent="0.25">
      <c r="B313" s="19"/>
      <c r="C313" s="20"/>
      <c r="D313" s="30"/>
      <c r="E313" s="33"/>
    </row>
    <row r="314" spans="2:5" s="21" customFormat="1" x14ac:dyDescent="0.25">
      <c r="B314" s="19"/>
      <c r="C314" s="20"/>
      <c r="D314" s="30"/>
      <c r="E314" s="33"/>
    </row>
    <row r="315" spans="2:5" s="21" customFormat="1" x14ac:dyDescent="0.25">
      <c r="B315" s="19"/>
      <c r="C315" s="20"/>
      <c r="D315" s="30"/>
      <c r="E315" s="33"/>
    </row>
    <row r="316" spans="2:5" s="21" customFormat="1" x14ac:dyDescent="0.25">
      <c r="B316" s="19"/>
      <c r="C316" s="20"/>
      <c r="D316" s="30"/>
      <c r="E316" s="33"/>
    </row>
    <row r="317" spans="2:5" s="21" customFormat="1" x14ac:dyDescent="0.25">
      <c r="B317" s="19"/>
      <c r="C317" s="20"/>
      <c r="D317" s="30"/>
      <c r="E317" s="33"/>
    </row>
    <row r="318" spans="2:5" s="21" customFormat="1" x14ac:dyDescent="0.25">
      <c r="B318" s="19"/>
      <c r="C318" s="20"/>
      <c r="D318" s="30"/>
      <c r="E318" s="33"/>
    </row>
    <row r="319" spans="2:5" s="21" customFormat="1" x14ac:dyDescent="0.25">
      <c r="B319" s="19"/>
      <c r="C319" s="20"/>
      <c r="D319" s="30"/>
      <c r="E319" s="33"/>
    </row>
    <row r="320" spans="2:5" s="21" customFormat="1" x14ac:dyDescent="0.25">
      <c r="B320" s="19"/>
      <c r="C320" s="20"/>
      <c r="D320" s="30"/>
      <c r="E320" s="33"/>
    </row>
    <row r="321" spans="2:5" s="21" customFormat="1" x14ac:dyDescent="0.25">
      <c r="B321" s="19"/>
      <c r="C321" s="20"/>
      <c r="D321" s="30"/>
      <c r="E321" s="33"/>
    </row>
    <row r="322" spans="2:5" s="21" customFormat="1" x14ac:dyDescent="0.25">
      <c r="B322" s="19"/>
      <c r="C322" s="20"/>
      <c r="D322" s="30"/>
      <c r="E322" s="33"/>
    </row>
    <row r="323" spans="2:5" s="21" customFormat="1" x14ac:dyDescent="0.25">
      <c r="B323" s="19"/>
      <c r="C323" s="20"/>
      <c r="D323" s="30"/>
      <c r="E323" s="33"/>
    </row>
    <row r="324" spans="2:5" s="21" customFormat="1" x14ac:dyDescent="0.25">
      <c r="B324" s="19"/>
      <c r="C324" s="20"/>
      <c r="D324" s="30"/>
      <c r="E324" s="33"/>
    </row>
    <row r="325" spans="2:5" s="21" customFormat="1" x14ac:dyDescent="0.25">
      <c r="B325" s="19"/>
      <c r="C325" s="20"/>
      <c r="D325" s="30"/>
      <c r="E325" s="33"/>
    </row>
    <row r="326" spans="2:5" s="21" customFormat="1" x14ac:dyDescent="0.25">
      <c r="B326" s="19"/>
      <c r="C326" s="20"/>
      <c r="D326" s="30"/>
      <c r="E326" s="33"/>
    </row>
    <row r="327" spans="2:5" s="21" customFormat="1" x14ac:dyDescent="0.25">
      <c r="B327" s="19"/>
      <c r="C327" s="20"/>
      <c r="D327" s="30"/>
      <c r="E327" s="33"/>
    </row>
    <row r="328" spans="2:5" s="21" customFormat="1" x14ac:dyDescent="0.25">
      <c r="B328" s="19"/>
      <c r="C328" s="20"/>
      <c r="D328" s="30"/>
      <c r="E328" s="33"/>
    </row>
    <row r="329" spans="2:5" s="21" customFormat="1" x14ac:dyDescent="0.25">
      <c r="B329" s="19"/>
      <c r="C329" s="20"/>
      <c r="D329" s="30"/>
      <c r="E329" s="33"/>
    </row>
    <row r="330" spans="2:5" s="21" customFormat="1" x14ac:dyDescent="0.25">
      <c r="B330" s="19"/>
      <c r="C330" s="20"/>
      <c r="D330" s="30"/>
      <c r="E330" s="33"/>
    </row>
    <row r="331" spans="2:5" s="21" customFormat="1" x14ac:dyDescent="0.25">
      <c r="B331" s="19"/>
      <c r="C331" s="20"/>
      <c r="D331" s="30"/>
      <c r="E331" s="33"/>
    </row>
    <row r="332" spans="2:5" s="21" customFormat="1" x14ac:dyDescent="0.25">
      <c r="B332" s="19"/>
      <c r="C332" s="20"/>
      <c r="D332" s="30"/>
      <c r="E332" s="33"/>
    </row>
    <row r="333" spans="2:5" s="21" customFormat="1" x14ac:dyDescent="0.25">
      <c r="B333" s="19"/>
      <c r="C333" s="20"/>
      <c r="D333" s="30"/>
      <c r="E333" s="33"/>
    </row>
    <row r="334" spans="2:5" s="21" customFormat="1" x14ac:dyDescent="0.25">
      <c r="B334" s="19"/>
      <c r="C334" s="20"/>
      <c r="D334" s="30"/>
      <c r="E334" s="33"/>
    </row>
    <row r="335" spans="2:5" s="21" customFormat="1" x14ac:dyDescent="0.25">
      <c r="B335" s="19"/>
      <c r="C335" s="20"/>
      <c r="D335" s="30"/>
      <c r="E335" s="33"/>
    </row>
    <row r="336" spans="2:5" s="21" customFormat="1" x14ac:dyDescent="0.25">
      <c r="B336" s="19"/>
      <c r="C336" s="20"/>
      <c r="D336" s="30"/>
      <c r="E336" s="33"/>
    </row>
    <row r="337" spans="2:5" s="21" customFormat="1" x14ac:dyDescent="0.25">
      <c r="B337" s="19"/>
      <c r="C337" s="20"/>
      <c r="D337" s="30"/>
      <c r="E337" s="33"/>
    </row>
    <row r="338" spans="2:5" s="21" customFormat="1" x14ac:dyDescent="0.25">
      <c r="B338" s="19"/>
      <c r="C338" s="20"/>
      <c r="D338" s="30"/>
      <c r="E338" s="33"/>
    </row>
    <row r="339" spans="2:5" s="21" customFormat="1" x14ac:dyDescent="0.25">
      <c r="B339" s="19"/>
      <c r="C339" s="20"/>
      <c r="D339" s="30"/>
      <c r="E339" s="33"/>
    </row>
    <row r="340" spans="2:5" s="21" customFormat="1" x14ac:dyDescent="0.25">
      <c r="B340" s="19"/>
      <c r="C340" s="20"/>
      <c r="D340" s="30"/>
      <c r="E340" s="33"/>
    </row>
    <row r="341" spans="2:5" s="21" customFormat="1" x14ac:dyDescent="0.25">
      <c r="B341" s="19"/>
      <c r="C341" s="20"/>
      <c r="D341" s="30"/>
      <c r="E341" s="33"/>
    </row>
    <row r="342" spans="2:5" s="21" customFormat="1" x14ac:dyDescent="0.25">
      <c r="B342" s="19"/>
      <c r="C342" s="20"/>
      <c r="D342" s="30"/>
      <c r="E342" s="33"/>
    </row>
    <row r="343" spans="2:5" s="21" customFormat="1" x14ac:dyDescent="0.25">
      <c r="B343" s="19"/>
      <c r="C343" s="20"/>
      <c r="D343" s="30"/>
      <c r="E343" s="33"/>
    </row>
    <row r="344" spans="2:5" s="21" customFormat="1" x14ac:dyDescent="0.25">
      <c r="B344" s="19"/>
      <c r="C344" s="20"/>
      <c r="D344" s="30"/>
      <c r="E344" s="33"/>
    </row>
    <row r="345" spans="2:5" s="21" customFormat="1" x14ac:dyDescent="0.25">
      <c r="B345" s="19"/>
      <c r="C345" s="20"/>
      <c r="D345" s="30"/>
      <c r="E345" s="33"/>
    </row>
    <row r="346" spans="2:5" s="21" customFormat="1" x14ac:dyDescent="0.25">
      <c r="B346" s="19"/>
      <c r="C346" s="20"/>
      <c r="D346" s="30"/>
      <c r="E346" s="33"/>
    </row>
    <row r="347" spans="2:5" s="21" customFormat="1" x14ac:dyDescent="0.25">
      <c r="B347" s="19"/>
      <c r="C347" s="20"/>
      <c r="D347" s="30"/>
      <c r="E347" s="33"/>
    </row>
    <row r="348" spans="2:5" s="21" customFormat="1" x14ac:dyDescent="0.25">
      <c r="B348" s="19"/>
      <c r="C348" s="20"/>
      <c r="D348" s="30"/>
      <c r="E348" s="33"/>
    </row>
    <row r="349" spans="2:5" s="21" customFormat="1" x14ac:dyDescent="0.25">
      <c r="B349" s="19"/>
      <c r="C349" s="20"/>
      <c r="D349" s="30"/>
      <c r="E349" s="33"/>
    </row>
    <row r="350" spans="2:5" s="21" customFormat="1" x14ac:dyDescent="0.25">
      <c r="B350" s="19"/>
      <c r="C350" s="20"/>
      <c r="D350" s="30"/>
      <c r="E350" s="33"/>
    </row>
    <row r="351" spans="2:5" s="21" customFormat="1" x14ac:dyDescent="0.25">
      <c r="B351" s="19"/>
      <c r="C351" s="20"/>
      <c r="D351" s="30"/>
      <c r="E351" s="33"/>
    </row>
    <row r="352" spans="2:5" s="21" customFormat="1" x14ac:dyDescent="0.25">
      <c r="B352" s="19"/>
      <c r="C352" s="20"/>
      <c r="D352" s="30"/>
      <c r="E352" s="33"/>
    </row>
    <row r="353" spans="2:5" s="21" customFormat="1" x14ac:dyDescent="0.25">
      <c r="B353" s="19"/>
      <c r="C353" s="20"/>
      <c r="D353" s="30"/>
      <c r="E353" s="33"/>
    </row>
    <row r="354" spans="2:5" s="21" customFormat="1" x14ac:dyDescent="0.25">
      <c r="B354" s="19"/>
      <c r="C354" s="20"/>
      <c r="D354" s="30"/>
      <c r="E354" s="33"/>
    </row>
    <row r="355" spans="2:5" s="21" customFormat="1" x14ac:dyDescent="0.25">
      <c r="B355" s="19"/>
      <c r="C355" s="20"/>
      <c r="D355" s="30"/>
      <c r="E355" s="33"/>
    </row>
    <row r="356" spans="2:5" s="21" customFormat="1" x14ac:dyDescent="0.25">
      <c r="B356" s="19"/>
      <c r="C356" s="20"/>
      <c r="D356" s="30"/>
      <c r="E356" s="33"/>
    </row>
    <row r="357" spans="2:5" s="21" customFormat="1" x14ac:dyDescent="0.25">
      <c r="B357" s="19"/>
      <c r="C357" s="20"/>
      <c r="D357" s="30"/>
      <c r="E357" s="33"/>
    </row>
    <row r="358" spans="2:5" s="21" customFormat="1" x14ac:dyDescent="0.25">
      <c r="B358" s="19"/>
      <c r="C358" s="20"/>
      <c r="D358" s="30"/>
      <c r="E358" s="33"/>
    </row>
    <row r="359" spans="2:5" s="21" customFormat="1" x14ac:dyDescent="0.25">
      <c r="B359" s="19"/>
      <c r="C359" s="20"/>
      <c r="D359" s="30"/>
      <c r="E359" s="33"/>
    </row>
    <row r="360" spans="2:5" s="21" customFormat="1" x14ac:dyDescent="0.25">
      <c r="B360" s="19"/>
      <c r="C360" s="20"/>
      <c r="D360" s="30"/>
      <c r="E360" s="33"/>
    </row>
    <row r="361" spans="2:5" s="21" customFormat="1" x14ac:dyDescent="0.25">
      <c r="B361" s="19"/>
      <c r="C361" s="20"/>
      <c r="D361" s="30"/>
      <c r="E361" s="33"/>
    </row>
    <row r="362" spans="2:5" s="21" customFormat="1" x14ac:dyDescent="0.25">
      <c r="B362" s="19"/>
      <c r="C362" s="20"/>
      <c r="D362" s="30"/>
      <c r="E362" s="33"/>
    </row>
    <row r="363" spans="2:5" s="21" customFormat="1" x14ac:dyDescent="0.25">
      <c r="B363" s="19"/>
      <c r="C363" s="20"/>
      <c r="D363" s="30"/>
      <c r="E363" s="33"/>
    </row>
    <row r="364" spans="2:5" s="21" customFormat="1" x14ac:dyDescent="0.25">
      <c r="B364" s="19"/>
      <c r="C364" s="20"/>
      <c r="D364" s="30"/>
      <c r="E364" s="33"/>
    </row>
    <row r="365" spans="2:5" s="21" customFormat="1" x14ac:dyDescent="0.25">
      <c r="B365" s="19"/>
      <c r="C365" s="20"/>
      <c r="D365" s="30"/>
      <c r="E365" s="33"/>
    </row>
    <row r="366" spans="2:5" s="21" customFormat="1" x14ac:dyDescent="0.25">
      <c r="B366" s="19"/>
      <c r="C366" s="20"/>
      <c r="D366" s="30"/>
      <c r="E366" s="33"/>
    </row>
    <row r="367" spans="2:5" s="21" customFormat="1" x14ac:dyDescent="0.25">
      <c r="B367" s="19"/>
      <c r="C367" s="20"/>
      <c r="D367" s="30"/>
      <c r="E367" s="33"/>
    </row>
    <row r="368" spans="2:5" s="21" customFormat="1" x14ac:dyDescent="0.25">
      <c r="B368" s="19"/>
      <c r="C368" s="20"/>
      <c r="D368" s="30"/>
      <c r="E368" s="33"/>
    </row>
    <row r="369" spans="2:5" s="21" customFormat="1" x14ac:dyDescent="0.25">
      <c r="B369" s="19"/>
      <c r="C369" s="20"/>
      <c r="D369" s="30"/>
      <c r="E369" s="33"/>
    </row>
    <row r="370" spans="2:5" s="21" customFormat="1" x14ac:dyDescent="0.25">
      <c r="B370" s="19"/>
      <c r="C370" s="20"/>
      <c r="D370" s="30"/>
      <c r="E370" s="33"/>
    </row>
    <row r="371" spans="2:5" s="21" customFormat="1" x14ac:dyDescent="0.25">
      <c r="B371" s="19"/>
      <c r="C371" s="20"/>
      <c r="D371" s="30"/>
      <c r="E371" s="33"/>
    </row>
    <row r="372" spans="2:5" s="21" customFormat="1" x14ac:dyDescent="0.25">
      <c r="B372" s="19"/>
      <c r="C372" s="20"/>
      <c r="D372" s="30"/>
      <c r="E372" s="33"/>
    </row>
    <row r="373" spans="2:5" s="21" customFormat="1" x14ac:dyDescent="0.25">
      <c r="B373" s="19"/>
      <c r="C373" s="20"/>
      <c r="D373" s="30"/>
      <c r="E373" s="33"/>
    </row>
    <row r="374" spans="2:5" s="21" customFormat="1" x14ac:dyDescent="0.25">
      <c r="B374" s="19"/>
      <c r="C374" s="20"/>
      <c r="D374" s="30"/>
      <c r="E374" s="33"/>
    </row>
    <row r="375" spans="2:5" s="21" customFormat="1" x14ac:dyDescent="0.25">
      <c r="B375" s="19"/>
      <c r="C375" s="20"/>
      <c r="D375" s="30"/>
      <c r="E375" s="33"/>
    </row>
    <row r="376" spans="2:5" s="21" customFormat="1" x14ac:dyDescent="0.25">
      <c r="B376" s="19"/>
      <c r="C376" s="20"/>
      <c r="D376" s="30"/>
      <c r="E376" s="33"/>
    </row>
    <row r="377" spans="2:5" s="21" customFormat="1" x14ac:dyDescent="0.25">
      <c r="B377" s="19"/>
      <c r="C377" s="20"/>
      <c r="D377" s="30"/>
      <c r="E377" s="33"/>
    </row>
    <row r="378" spans="2:5" s="21" customFormat="1" x14ac:dyDescent="0.25">
      <c r="B378" s="19"/>
      <c r="C378" s="20"/>
      <c r="D378" s="30"/>
      <c r="E378" s="33"/>
    </row>
    <row r="379" spans="2:5" s="21" customFormat="1" x14ac:dyDescent="0.25">
      <c r="B379" s="19"/>
      <c r="C379" s="20"/>
      <c r="D379" s="30"/>
      <c r="E379" s="33"/>
    </row>
    <row r="380" spans="2:5" s="21" customFormat="1" x14ac:dyDescent="0.25">
      <c r="B380" s="19"/>
      <c r="C380" s="20"/>
      <c r="D380" s="30"/>
      <c r="E380" s="33"/>
    </row>
    <row r="381" spans="2:5" s="21" customFormat="1" x14ac:dyDescent="0.25">
      <c r="B381" s="19"/>
      <c r="C381" s="20"/>
      <c r="D381" s="30"/>
      <c r="E381" s="33"/>
    </row>
    <row r="382" spans="2:5" s="21" customFormat="1" x14ac:dyDescent="0.25">
      <c r="B382" s="19"/>
      <c r="C382" s="20"/>
      <c r="D382" s="30"/>
      <c r="E382" s="33"/>
    </row>
    <row r="383" spans="2:5" s="21" customFormat="1" x14ac:dyDescent="0.25">
      <c r="B383" s="19"/>
      <c r="C383" s="20"/>
      <c r="D383" s="30"/>
      <c r="E383" s="33"/>
    </row>
    <row r="384" spans="2:5" s="21" customFormat="1" x14ac:dyDescent="0.25">
      <c r="B384" s="19"/>
      <c r="C384" s="20"/>
      <c r="D384" s="30"/>
      <c r="E384" s="33"/>
    </row>
    <row r="385" spans="2:5" s="21" customFormat="1" x14ac:dyDescent="0.25">
      <c r="B385" s="19"/>
      <c r="C385" s="20"/>
      <c r="D385" s="30"/>
      <c r="E385" s="33"/>
    </row>
    <row r="386" spans="2:5" s="21" customFormat="1" x14ac:dyDescent="0.25">
      <c r="B386" s="19"/>
      <c r="C386" s="20"/>
      <c r="D386" s="30"/>
      <c r="E386" s="33"/>
    </row>
    <row r="387" spans="2:5" s="21" customFormat="1" x14ac:dyDescent="0.25">
      <c r="B387" s="19"/>
      <c r="C387" s="20"/>
      <c r="D387" s="30"/>
      <c r="E387" s="33"/>
    </row>
    <row r="388" spans="2:5" s="21" customFormat="1" x14ac:dyDescent="0.25">
      <c r="B388" s="19"/>
      <c r="C388" s="20"/>
      <c r="D388" s="30"/>
      <c r="E388" s="33"/>
    </row>
    <row r="389" spans="2:5" s="21" customFormat="1" x14ac:dyDescent="0.25">
      <c r="B389" s="19"/>
      <c r="C389" s="20"/>
      <c r="D389" s="30"/>
      <c r="E389" s="33"/>
    </row>
    <row r="390" spans="2:5" s="21" customFormat="1" x14ac:dyDescent="0.25">
      <c r="B390" s="19"/>
      <c r="C390" s="20"/>
      <c r="D390" s="30"/>
      <c r="E390" s="33"/>
    </row>
    <row r="391" spans="2:5" s="21" customFormat="1" x14ac:dyDescent="0.25">
      <c r="B391" s="19"/>
      <c r="C391" s="20"/>
      <c r="D391" s="30"/>
      <c r="E391" s="33"/>
    </row>
    <row r="392" spans="2:5" s="21" customFormat="1" x14ac:dyDescent="0.25">
      <c r="B392" s="19"/>
      <c r="C392" s="20"/>
      <c r="D392" s="30"/>
      <c r="E392" s="33"/>
    </row>
    <row r="393" spans="2:5" s="21" customFormat="1" x14ac:dyDescent="0.25">
      <c r="B393" s="19"/>
      <c r="C393" s="20"/>
      <c r="D393" s="30"/>
      <c r="E393" s="33"/>
    </row>
    <row r="394" spans="2:5" s="21" customFormat="1" x14ac:dyDescent="0.25">
      <c r="B394" s="19"/>
      <c r="C394" s="20"/>
      <c r="D394" s="30"/>
      <c r="E394" s="33"/>
    </row>
    <row r="395" spans="2:5" s="21" customFormat="1" x14ac:dyDescent="0.25">
      <c r="B395" s="19"/>
      <c r="C395" s="20"/>
      <c r="D395" s="30"/>
      <c r="E395" s="33"/>
    </row>
    <row r="396" spans="2:5" s="21" customFormat="1" x14ac:dyDescent="0.25">
      <c r="B396" s="19"/>
      <c r="C396" s="20"/>
      <c r="D396" s="30"/>
      <c r="E396" s="33"/>
    </row>
    <row r="397" spans="2:5" s="21" customFormat="1" x14ac:dyDescent="0.25">
      <c r="B397" s="19"/>
      <c r="C397" s="20"/>
      <c r="D397" s="30"/>
      <c r="E397" s="33"/>
    </row>
    <row r="398" spans="2:5" s="21" customFormat="1" x14ac:dyDescent="0.25">
      <c r="B398" s="19"/>
      <c r="C398" s="20"/>
      <c r="D398" s="30"/>
      <c r="E398" s="33"/>
    </row>
    <row r="399" spans="2:5" s="21" customFormat="1" x14ac:dyDescent="0.25">
      <c r="B399" s="19"/>
      <c r="C399" s="20"/>
      <c r="D399" s="30"/>
      <c r="E399" s="33"/>
    </row>
    <row r="400" spans="2:5" s="21" customFormat="1" x14ac:dyDescent="0.25">
      <c r="B400" s="19"/>
      <c r="C400" s="20"/>
      <c r="D400" s="30"/>
      <c r="E400" s="33"/>
    </row>
    <row r="401" spans="2:5" s="21" customFormat="1" x14ac:dyDescent="0.25">
      <c r="B401" s="19"/>
      <c r="C401" s="20"/>
      <c r="D401" s="30"/>
      <c r="E401" s="33"/>
    </row>
    <row r="402" spans="2:5" s="21" customFormat="1" x14ac:dyDescent="0.25">
      <c r="B402" s="19"/>
      <c r="C402" s="20"/>
      <c r="D402" s="30"/>
      <c r="E402" s="33"/>
    </row>
    <row r="403" spans="2:5" s="21" customFormat="1" x14ac:dyDescent="0.25">
      <c r="B403" s="19"/>
      <c r="C403" s="20"/>
      <c r="D403" s="30"/>
      <c r="E403" s="33"/>
    </row>
    <row r="404" spans="2:5" s="21" customFormat="1" x14ac:dyDescent="0.25">
      <c r="B404" s="19"/>
      <c r="C404" s="20"/>
      <c r="D404" s="30"/>
      <c r="E404" s="33"/>
    </row>
    <row r="405" spans="2:5" s="21" customFormat="1" x14ac:dyDescent="0.25">
      <c r="B405" s="19"/>
      <c r="C405" s="20"/>
      <c r="D405" s="30"/>
      <c r="E405" s="33"/>
    </row>
    <row r="406" spans="2:5" s="21" customFormat="1" x14ac:dyDescent="0.25">
      <c r="B406" s="19"/>
      <c r="C406" s="20"/>
      <c r="D406" s="30"/>
      <c r="E406" s="33"/>
    </row>
    <row r="407" spans="2:5" s="21" customFormat="1" x14ac:dyDescent="0.25">
      <c r="B407" s="19"/>
      <c r="C407" s="20"/>
      <c r="D407" s="30"/>
      <c r="E407" s="33"/>
    </row>
    <row r="408" spans="2:5" s="21" customFormat="1" x14ac:dyDescent="0.25">
      <c r="B408" s="19"/>
      <c r="C408" s="20"/>
      <c r="D408" s="30"/>
      <c r="E408" s="33"/>
    </row>
    <row r="409" spans="2:5" s="21" customFormat="1" x14ac:dyDescent="0.25">
      <c r="B409" s="19"/>
      <c r="C409" s="20"/>
      <c r="D409" s="30"/>
      <c r="E409" s="33"/>
    </row>
    <row r="410" spans="2:5" s="21" customFormat="1" x14ac:dyDescent="0.25">
      <c r="B410" s="19"/>
      <c r="C410" s="20"/>
      <c r="D410" s="30"/>
      <c r="E410" s="33"/>
    </row>
    <row r="411" spans="2:5" s="21" customFormat="1" x14ac:dyDescent="0.25">
      <c r="B411" s="19"/>
      <c r="C411" s="20"/>
      <c r="D411" s="30"/>
      <c r="E411" s="33"/>
    </row>
    <row r="412" spans="2:5" s="21" customFormat="1" x14ac:dyDescent="0.25">
      <c r="B412" s="19"/>
      <c r="C412" s="20"/>
      <c r="D412" s="30"/>
      <c r="E412" s="33"/>
    </row>
    <row r="413" spans="2:5" s="21" customFormat="1" x14ac:dyDescent="0.25">
      <c r="B413" s="19"/>
      <c r="C413" s="20"/>
      <c r="D413" s="30"/>
      <c r="E413" s="33"/>
    </row>
    <row r="414" spans="2:5" s="21" customFormat="1" x14ac:dyDescent="0.25">
      <c r="B414" s="19"/>
      <c r="C414" s="20"/>
      <c r="D414" s="30"/>
      <c r="E414" s="33"/>
    </row>
    <row r="415" spans="2:5" s="21" customFormat="1" x14ac:dyDescent="0.25">
      <c r="B415" s="19"/>
      <c r="C415" s="20"/>
      <c r="D415" s="30"/>
      <c r="E415" s="33"/>
    </row>
    <row r="416" spans="2:5" s="21" customFormat="1" x14ac:dyDescent="0.25">
      <c r="B416" s="19"/>
      <c r="C416" s="20"/>
      <c r="D416" s="30"/>
      <c r="E416" s="33"/>
    </row>
    <row r="417" spans="2:5" s="21" customFormat="1" x14ac:dyDescent="0.25">
      <c r="B417" s="19"/>
      <c r="C417" s="20"/>
      <c r="D417" s="30"/>
      <c r="E417" s="33"/>
    </row>
    <row r="418" spans="2:5" s="21" customFormat="1" x14ac:dyDescent="0.25">
      <c r="B418" s="19"/>
      <c r="C418" s="20"/>
      <c r="D418" s="30"/>
      <c r="E418" s="33"/>
    </row>
    <row r="419" spans="2:5" s="21" customFormat="1" x14ac:dyDescent="0.25">
      <c r="B419" s="19"/>
      <c r="C419" s="20"/>
      <c r="D419" s="30"/>
      <c r="E419" s="33"/>
    </row>
    <row r="420" spans="2:5" s="21" customFormat="1" x14ac:dyDescent="0.25">
      <c r="B420" s="19"/>
      <c r="C420" s="20"/>
      <c r="D420" s="30"/>
      <c r="E420" s="33"/>
    </row>
    <row r="421" spans="2:5" s="21" customFormat="1" x14ac:dyDescent="0.25">
      <c r="B421" s="19"/>
      <c r="C421" s="20"/>
      <c r="D421" s="30"/>
      <c r="E421" s="33"/>
    </row>
    <row r="422" spans="2:5" s="21" customFormat="1" x14ac:dyDescent="0.25">
      <c r="B422" s="19"/>
      <c r="C422" s="20"/>
      <c r="D422" s="30"/>
      <c r="E422" s="33"/>
    </row>
    <row r="423" spans="2:5" s="21" customFormat="1" x14ac:dyDescent="0.25">
      <c r="B423" s="19"/>
      <c r="C423" s="20"/>
      <c r="D423" s="30"/>
      <c r="E423" s="33"/>
    </row>
    <row r="424" spans="2:5" s="21" customFormat="1" x14ac:dyDescent="0.25">
      <c r="B424" s="19"/>
      <c r="C424" s="20"/>
      <c r="D424" s="30"/>
      <c r="E424" s="33"/>
    </row>
    <row r="425" spans="2:5" s="21" customFormat="1" x14ac:dyDescent="0.25">
      <c r="B425" s="19"/>
      <c r="C425" s="20"/>
      <c r="D425" s="30"/>
      <c r="E425" s="33"/>
    </row>
    <row r="426" spans="2:5" s="21" customFormat="1" x14ac:dyDescent="0.25">
      <c r="B426" s="19"/>
      <c r="C426" s="20"/>
      <c r="D426" s="30"/>
      <c r="E426" s="33"/>
    </row>
    <row r="427" spans="2:5" s="21" customFormat="1" x14ac:dyDescent="0.25">
      <c r="B427" s="19"/>
      <c r="C427" s="20"/>
      <c r="D427" s="30"/>
      <c r="E427" s="33"/>
    </row>
    <row r="428" spans="2:5" s="21" customFormat="1" x14ac:dyDescent="0.25">
      <c r="B428" s="19"/>
      <c r="C428" s="20"/>
      <c r="D428" s="30"/>
      <c r="E428" s="33"/>
    </row>
    <row r="429" spans="2:5" s="21" customFormat="1" x14ac:dyDescent="0.25">
      <c r="B429" s="19"/>
      <c r="C429" s="20"/>
      <c r="D429" s="30"/>
      <c r="E429" s="33"/>
    </row>
    <row r="430" spans="2:5" s="21" customFormat="1" x14ac:dyDescent="0.25">
      <c r="B430" s="19"/>
      <c r="C430" s="20"/>
      <c r="D430" s="30"/>
      <c r="E430" s="33"/>
    </row>
    <row r="431" spans="2:5" s="21" customFormat="1" x14ac:dyDescent="0.25">
      <c r="B431" s="19"/>
      <c r="C431" s="20"/>
      <c r="D431" s="30"/>
      <c r="E431" s="33"/>
    </row>
    <row r="432" spans="2:5" s="21" customFormat="1" x14ac:dyDescent="0.25">
      <c r="B432" s="19"/>
      <c r="C432" s="20"/>
      <c r="D432" s="30"/>
      <c r="E432" s="33"/>
    </row>
    <row r="433" spans="2:5" s="21" customFormat="1" x14ac:dyDescent="0.25">
      <c r="B433" s="19"/>
      <c r="C433" s="20"/>
      <c r="D433" s="30"/>
      <c r="E433" s="33"/>
    </row>
    <row r="434" spans="2:5" s="21" customFormat="1" x14ac:dyDescent="0.25">
      <c r="B434" s="19"/>
      <c r="C434" s="20"/>
      <c r="D434" s="30"/>
      <c r="E434" s="33"/>
    </row>
    <row r="435" spans="2:5" s="21" customFormat="1" x14ac:dyDescent="0.25">
      <c r="B435" s="19"/>
      <c r="C435" s="20"/>
      <c r="D435" s="30"/>
      <c r="E435" s="33"/>
    </row>
    <row r="436" spans="2:5" s="21" customFormat="1" x14ac:dyDescent="0.25">
      <c r="B436" s="19"/>
      <c r="C436" s="20"/>
      <c r="D436" s="30"/>
      <c r="E436" s="33"/>
    </row>
    <row r="437" spans="2:5" s="21" customFormat="1" x14ac:dyDescent="0.25">
      <c r="B437" s="19"/>
      <c r="C437" s="20"/>
      <c r="D437" s="30"/>
      <c r="E437" s="33"/>
    </row>
    <row r="438" spans="2:5" s="21" customFormat="1" x14ac:dyDescent="0.25">
      <c r="B438" s="19"/>
      <c r="C438" s="20"/>
      <c r="D438" s="30"/>
      <c r="E438" s="33"/>
    </row>
    <row r="439" spans="2:5" s="21" customFormat="1" x14ac:dyDescent="0.25">
      <c r="B439" s="19"/>
      <c r="C439" s="20"/>
      <c r="D439" s="30"/>
      <c r="E439" s="33"/>
    </row>
    <row r="440" spans="2:5" s="21" customFormat="1" x14ac:dyDescent="0.25">
      <c r="B440" s="19"/>
      <c r="C440" s="20"/>
      <c r="D440" s="30"/>
      <c r="E440" s="33"/>
    </row>
    <row r="441" spans="2:5" s="21" customFormat="1" x14ac:dyDescent="0.25">
      <c r="B441" s="19"/>
      <c r="C441" s="20"/>
      <c r="D441" s="30"/>
      <c r="E441" s="33"/>
    </row>
    <row r="442" spans="2:5" s="21" customFormat="1" x14ac:dyDescent="0.25">
      <c r="B442" s="19"/>
      <c r="C442" s="20"/>
      <c r="D442" s="30"/>
      <c r="E442" s="33"/>
    </row>
    <row r="443" spans="2:5" s="21" customFormat="1" x14ac:dyDescent="0.25">
      <c r="B443" s="19"/>
      <c r="C443" s="20"/>
      <c r="D443" s="30"/>
      <c r="E443" s="33"/>
    </row>
    <row r="444" spans="2:5" s="21" customFormat="1" x14ac:dyDescent="0.25">
      <c r="B444" s="19"/>
      <c r="C444" s="20"/>
      <c r="D444" s="30"/>
      <c r="E444" s="33"/>
    </row>
    <row r="445" spans="2:5" s="21" customFormat="1" x14ac:dyDescent="0.25">
      <c r="B445" s="19"/>
      <c r="C445" s="20"/>
      <c r="D445" s="30"/>
      <c r="E445" s="33"/>
    </row>
    <row r="446" spans="2:5" s="21" customFormat="1" x14ac:dyDescent="0.25">
      <c r="B446" s="19"/>
      <c r="C446" s="20"/>
      <c r="D446" s="30"/>
      <c r="E446" s="33"/>
    </row>
    <row r="447" spans="2:5" s="21" customFormat="1" x14ac:dyDescent="0.25">
      <c r="B447" s="19"/>
      <c r="C447" s="20"/>
      <c r="D447" s="30"/>
      <c r="E447" s="33"/>
    </row>
    <row r="448" spans="2:5" s="21" customFormat="1" x14ac:dyDescent="0.25">
      <c r="B448" s="19"/>
      <c r="C448" s="20"/>
      <c r="D448" s="30"/>
      <c r="E448" s="33"/>
    </row>
    <row r="449" spans="2:5" s="21" customFormat="1" x14ac:dyDescent="0.25">
      <c r="B449" s="19"/>
      <c r="C449" s="20"/>
      <c r="D449" s="30"/>
      <c r="E449" s="33"/>
    </row>
    <row r="450" spans="2:5" s="21" customFormat="1" x14ac:dyDescent="0.25">
      <c r="B450" s="19"/>
      <c r="C450" s="20"/>
      <c r="D450" s="30"/>
      <c r="E450" s="33"/>
    </row>
    <row r="451" spans="2:5" s="21" customFormat="1" x14ac:dyDescent="0.25">
      <c r="B451" s="19"/>
      <c r="C451" s="20"/>
      <c r="D451" s="30"/>
      <c r="E451" s="33"/>
    </row>
    <row r="452" spans="2:5" s="21" customFormat="1" x14ac:dyDescent="0.25">
      <c r="B452" s="19"/>
      <c r="C452" s="20"/>
      <c r="D452" s="30"/>
      <c r="E452" s="33"/>
    </row>
    <row r="453" spans="2:5" s="21" customFormat="1" x14ac:dyDescent="0.25">
      <c r="B453" s="19"/>
      <c r="C453" s="20"/>
      <c r="D453" s="30"/>
      <c r="E453" s="33"/>
    </row>
    <row r="454" spans="2:5" s="21" customFormat="1" x14ac:dyDescent="0.25">
      <c r="B454" s="19"/>
      <c r="C454" s="20"/>
      <c r="D454" s="30"/>
      <c r="E454" s="33"/>
    </row>
    <row r="455" spans="2:5" s="21" customFormat="1" x14ac:dyDescent="0.25">
      <c r="B455" s="19"/>
      <c r="C455" s="20"/>
      <c r="D455" s="30"/>
      <c r="E455" s="33"/>
    </row>
    <row r="456" spans="2:5" s="21" customFormat="1" x14ac:dyDescent="0.25">
      <c r="B456" s="19"/>
      <c r="C456" s="20"/>
      <c r="D456" s="30"/>
      <c r="E456" s="33"/>
    </row>
    <row r="457" spans="2:5" s="21" customFormat="1" x14ac:dyDescent="0.25">
      <c r="B457" s="19"/>
      <c r="C457" s="20"/>
      <c r="D457" s="30"/>
      <c r="E457" s="33"/>
    </row>
    <row r="458" spans="2:5" s="21" customFormat="1" x14ac:dyDescent="0.25">
      <c r="B458" s="19"/>
      <c r="C458" s="20"/>
      <c r="D458" s="30"/>
      <c r="E458" s="33"/>
    </row>
    <row r="459" spans="2:5" s="21" customFormat="1" x14ac:dyDescent="0.25">
      <c r="B459" s="19"/>
      <c r="C459" s="20"/>
      <c r="D459" s="30"/>
      <c r="E459" s="33"/>
    </row>
    <row r="460" spans="2:5" s="21" customFormat="1" x14ac:dyDescent="0.25">
      <c r="B460" s="19"/>
      <c r="C460" s="20"/>
      <c r="D460" s="30"/>
      <c r="E460" s="33"/>
    </row>
    <row r="461" spans="2:5" s="21" customFormat="1" x14ac:dyDescent="0.25">
      <c r="B461" s="19"/>
      <c r="C461" s="20"/>
      <c r="D461" s="30"/>
      <c r="E461" s="33"/>
    </row>
    <row r="462" spans="2:5" s="21" customFormat="1" x14ac:dyDescent="0.25">
      <c r="B462" s="19"/>
      <c r="C462" s="20"/>
      <c r="D462" s="30"/>
      <c r="E462" s="33"/>
    </row>
    <row r="463" spans="2:5" s="21" customFormat="1" x14ac:dyDescent="0.25">
      <c r="B463" s="19"/>
      <c r="C463" s="20"/>
      <c r="D463" s="30"/>
      <c r="E463" s="33"/>
    </row>
    <row r="464" spans="2:5" s="21" customFormat="1" x14ac:dyDescent="0.25">
      <c r="B464" s="19"/>
      <c r="C464" s="20"/>
      <c r="D464" s="30"/>
      <c r="E464" s="33"/>
    </row>
    <row r="465" spans="2:5" s="21" customFormat="1" x14ac:dyDescent="0.25">
      <c r="B465" s="19"/>
      <c r="C465" s="20"/>
      <c r="D465" s="30"/>
      <c r="E465" s="33"/>
    </row>
    <row r="466" spans="2:5" s="21" customFormat="1" x14ac:dyDescent="0.25">
      <c r="B466" s="19"/>
      <c r="C466" s="20"/>
      <c r="D466" s="30"/>
      <c r="E466" s="33"/>
    </row>
    <row r="467" spans="2:5" s="21" customFormat="1" x14ac:dyDescent="0.25">
      <c r="B467" s="19"/>
      <c r="C467" s="20"/>
      <c r="D467" s="30"/>
      <c r="E467" s="33"/>
    </row>
    <row r="468" spans="2:5" s="21" customFormat="1" x14ac:dyDescent="0.25">
      <c r="B468" s="19"/>
      <c r="C468" s="20"/>
      <c r="D468" s="30"/>
      <c r="E468" s="33"/>
    </row>
    <row r="469" spans="2:5" s="21" customFormat="1" x14ac:dyDescent="0.25">
      <c r="B469" s="19"/>
      <c r="C469" s="20"/>
      <c r="D469" s="30"/>
      <c r="E469" s="33"/>
    </row>
    <row r="470" spans="2:5" s="21" customFormat="1" x14ac:dyDescent="0.25">
      <c r="B470" s="19"/>
      <c r="C470" s="20"/>
      <c r="D470" s="30"/>
      <c r="E470" s="33"/>
    </row>
    <row r="471" spans="2:5" s="21" customFormat="1" x14ac:dyDescent="0.25">
      <c r="B471" s="19"/>
      <c r="C471" s="20"/>
      <c r="D471" s="30"/>
      <c r="E471" s="33"/>
    </row>
    <row r="472" spans="2:5" s="21" customFormat="1" x14ac:dyDescent="0.25">
      <c r="B472" s="19"/>
      <c r="C472" s="20"/>
      <c r="D472" s="30"/>
      <c r="E472" s="33"/>
    </row>
    <row r="473" spans="2:5" s="21" customFormat="1" x14ac:dyDescent="0.25">
      <c r="B473" s="19"/>
      <c r="C473" s="20"/>
      <c r="D473" s="30"/>
      <c r="E473" s="33"/>
    </row>
    <row r="474" spans="2:5" s="21" customFormat="1" x14ac:dyDescent="0.25">
      <c r="B474" s="19"/>
      <c r="C474" s="20"/>
      <c r="D474" s="30"/>
      <c r="E474" s="33"/>
    </row>
    <row r="475" spans="2:5" s="21" customFormat="1" x14ac:dyDescent="0.25">
      <c r="B475" s="19"/>
      <c r="C475" s="20"/>
      <c r="D475" s="30"/>
      <c r="E475" s="33"/>
    </row>
    <row r="476" spans="2:5" s="21" customFormat="1" x14ac:dyDescent="0.25">
      <c r="B476" s="19"/>
      <c r="C476" s="20"/>
      <c r="D476" s="30"/>
      <c r="E476" s="33"/>
    </row>
    <row r="477" spans="2:5" s="21" customFormat="1" x14ac:dyDescent="0.25">
      <c r="B477" s="19"/>
      <c r="C477" s="20"/>
      <c r="D477" s="30"/>
      <c r="E477" s="33"/>
    </row>
    <row r="478" spans="2:5" s="21" customFormat="1" x14ac:dyDescent="0.25">
      <c r="B478" s="19"/>
      <c r="C478" s="20"/>
      <c r="D478" s="30"/>
      <c r="E478" s="33"/>
    </row>
    <row r="479" spans="2:5" s="21" customFormat="1" x14ac:dyDescent="0.25">
      <c r="B479" s="19"/>
      <c r="C479" s="20"/>
      <c r="D479" s="30"/>
      <c r="E479" s="33"/>
    </row>
    <row r="480" spans="2:5" s="21" customFormat="1" x14ac:dyDescent="0.25">
      <c r="B480" s="19"/>
      <c r="C480" s="20"/>
      <c r="D480" s="30"/>
      <c r="E480" s="33"/>
    </row>
    <row r="481" spans="2:5" s="21" customFormat="1" x14ac:dyDescent="0.25">
      <c r="B481" s="19"/>
      <c r="C481" s="20"/>
      <c r="D481" s="30"/>
      <c r="E481" s="33"/>
    </row>
    <row r="482" spans="2:5" s="21" customFormat="1" x14ac:dyDescent="0.25">
      <c r="B482" s="19"/>
      <c r="C482" s="20"/>
      <c r="D482" s="30"/>
      <c r="E482" s="33"/>
    </row>
    <row r="483" spans="2:5" s="21" customFormat="1" x14ac:dyDescent="0.25">
      <c r="B483" s="19"/>
      <c r="C483" s="20"/>
      <c r="D483" s="30"/>
      <c r="E483" s="33"/>
    </row>
    <row r="484" spans="2:5" s="21" customFormat="1" x14ac:dyDescent="0.25">
      <c r="B484" s="19"/>
      <c r="C484" s="20"/>
      <c r="D484" s="30"/>
      <c r="E484" s="33"/>
    </row>
    <row r="485" spans="2:5" s="21" customFormat="1" x14ac:dyDescent="0.25">
      <c r="B485" s="19"/>
      <c r="C485" s="20"/>
      <c r="D485" s="30"/>
      <c r="E485" s="33"/>
    </row>
    <row r="486" spans="2:5" s="21" customFormat="1" x14ac:dyDescent="0.25">
      <c r="B486" s="19"/>
      <c r="C486" s="20"/>
      <c r="D486" s="30"/>
      <c r="E486" s="33"/>
    </row>
    <row r="487" spans="2:5" s="21" customFormat="1" x14ac:dyDescent="0.25">
      <c r="B487" s="19"/>
      <c r="C487" s="20"/>
      <c r="D487" s="30"/>
      <c r="E487" s="33"/>
    </row>
    <row r="488" spans="2:5" s="21" customFormat="1" x14ac:dyDescent="0.25">
      <c r="B488" s="19"/>
      <c r="C488" s="20"/>
      <c r="D488" s="30"/>
      <c r="E488" s="33"/>
    </row>
    <row r="489" spans="2:5" s="21" customFormat="1" x14ac:dyDescent="0.25">
      <c r="B489" s="19"/>
      <c r="C489" s="20"/>
      <c r="D489" s="30"/>
      <c r="E489" s="33"/>
    </row>
    <row r="490" spans="2:5" s="21" customFormat="1" x14ac:dyDescent="0.25">
      <c r="B490" s="19"/>
      <c r="C490" s="20"/>
      <c r="D490" s="30"/>
      <c r="E490" s="33"/>
    </row>
    <row r="491" spans="2:5" s="21" customFormat="1" x14ac:dyDescent="0.25">
      <c r="B491" s="19"/>
      <c r="C491" s="20"/>
      <c r="D491" s="30"/>
      <c r="E491" s="33"/>
    </row>
    <row r="492" spans="2:5" s="21" customFormat="1" x14ac:dyDescent="0.25">
      <c r="B492" s="19"/>
      <c r="C492" s="20"/>
      <c r="D492" s="30"/>
      <c r="E492" s="33"/>
    </row>
    <row r="493" spans="2:5" s="21" customFormat="1" x14ac:dyDescent="0.25">
      <c r="B493" s="19"/>
      <c r="C493" s="20"/>
      <c r="D493" s="30"/>
      <c r="E493" s="33"/>
    </row>
    <row r="494" spans="2:5" s="21" customFormat="1" x14ac:dyDescent="0.25">
      <c r="B494" s="19"/>
      <c r="C494" s="20"/>
      <c r="D494" s="30"/>
      <c r="E494" s="33"/>
    </row>
    <row r="495" spans="2:5" s="21" customFormat="1" x14ac:dyDescent="0.25">
      <c r="B495" s="19"/>
      <c r="C495" s="20"/>
      <c r="D495" s="30"/>
      <c r="E495" s="33"/>
    </row>
    <row r="496" spans="2:5" s="21" customFormat="1" x14ac:dyDescent="0.25">
      <c r="B496" s="19"/>
      <c r="C496" s="20"/>
      <c r="D496" s="30"/>
      <c r="E496" s="33"/>
    </row>
    <row r="497" spans="2:5" s="21" customFormat="1" x14ac:dyDescent="0.25">
      <c r="B497" s="19"/>
      <c r="C497" s="20"/>
      <c r="D497" s="30"/>
      <c r="E497" s="33"/>
    </row>
    <row r="498" spans="2:5" s="21" customFormat="1" x14ac:dyDescent="0.25">
      <c r="B498" s="19"/>
      <c r="C498" s="20"/>
      <c r="D498" s="30"/>
      <c r="E498" s="33"/>
    </row>
    <row r="499" spans="2:5" s="21" customFormat="1" x14ac:dyDescent="0.25">
      <c r="B499" s="19"/>
      <c r="C499" s="20"/>
      <c r="D499" s="30"/>
      <c r="E499" s="33"/>
    </row>
    <row r="500" spans="2:5" s="21" customFormat="1" x14ac:dyDescent="0.25">
      <c r="B500" s="19"/>
      <c r="C500" s="20"/>
      <c r="D500" s="30"/>
      <c r="E500" s="33"/>
    </row>
    <row r="501" spans="2:5" s="21" customFormat="1" x14ac:dyDescent="0.25">
      <c r="B501" s="19"/>
      <c r="C501" s="20"/>
      <c r="D501" s="30"/>
      <c r="E501" s="33"/>
    </row>
    <row r="502" spans="2:5" s="21" customFormat="1" x14ac:dyDescent="0.25">
      <c r="B502" s="19"/>
      <c r="C502" s="20"/>
      <c r="D502" s="30"/>
      <c r="E502" s="33"/>
    </row>
    <row r="503" spans="2:5" s="21" customFormat="1" x14ac:dyDescent="0.25">
      <c r="B503" s="19"/>
      <c r="C503" s="20"/>
      <c r="D503" s="30"/>
      <c r="E503" s="33"/>
    </row>
    <row r="504" spans="2:5" s="21" customFormat="1" x14ac:dyDescent="0.25">
      <c r="B504" s="19"/>
      <c r="C504" s="20"/>
      <c r="D504" s="30"/>
      <c r="E504" s="33"/>
    </row>
    <row r="505" spans="2:5" s="21" customFormat="1" x14ac:dyDescent="0.25">
      <c r="B505" s="19"/>
      <c r="C505" s="20"/>
      <c r="D505" s="30"/>
      <c r="E505" s="33"/>
    </row>
    <row r="506" spans="2:5" s="21" customFormat="1" x14ac:dyDescent="0.25">
      <c r="B506" s="19"/>
      <c r="C506" s="20"/>
      <c r="D506" s="30"/>
      <c r="E506" s="33"/>
    </row>
    <row r="507" spans="2:5" s="21" customFormat="1" x14ac:dyDescent="0.25">
      <c r="B507" s="19"/>
      <c r="C507" s="20"/>
      <c r="D507" s="30"/>
      <c r="E507" s="33"/>
    </row>
    <row r="508" spans="2:5" s="21" customFormat="1" x14ac:dyDescent="0.25">
      <c r="B508" s="19"/>
      <c r="C508" s="20"/>
      <c r="D508" s="30"/>
      <c r="E508" s="33"/>
    </row>
    <row r="509" spans="2:5" s="21" customFormat="1" x14ac:dyDescent="0.25">
      <c r="B509" s="19"/>
      <c r="C509" s="20"/>
      <c r="D509" s="30"/>
      <c r="E509" s="33"/>
    </row>
    <row r="510" spans="2:5" s="21" customFormat="1" x14ac:dyDescent="0.25">
      <c r="B510" s="19"/>
      <c r="C510" s="20"/>
      <c r="D510" s="30"/>
      <c r="E510" s="33"/>
    </row>
    <row r="511" spans="2:5" s="21" customFormat="1" x14ac:dyDescent="0.25">
      <c r="B511" s="19"/>
      <c r="C511" s="20"/>
      <c r="D511" s="30"/>
      <c r="E511" s="33"/>
    </row>
    <row r="512" spans="2:5" s="21" customFormat="1" x14ac:dyDescent="0.25">
      <c r="B512" s="19"/>
      <c r="C512" s="20"/>
      <c r="D512" s="30"/>
      <c r="E512" s="33"/>
    </row>
    <row r="513" spans="2:5" s="21" customFormat="1" x14ac:dyDescent="0.25">
      <c r="B513" s="19"/>
      <c r="C513" s="20"/>
      <c r="D513" s="30"/>
      <c r="E513" s="33"/>
    </row>
    <row r="514" spans="2:5" s="21" customFormat="1" x14ac:dyDescent="0.25">
      <c r="B514" s="19"/>
      <c r="C514" s="20"/>
      <c r="D514" s="30"/>
      <c r="E514" s="33"/>
    </row>
    <row r="515" spans="2:5" s="21" customFormat="1" x14ac:dyDescent="0.25">
      <c r="B515" s="19"/>
      <c r="C515" s="20"/>
      <c r="D515" s="30"/>
      <c r="E515" s="33"/>
    </row>
    <row r="516" spans="2:5" s="21" customFormat="1" x14ac:dyDescent="0.25">
      <c r="B516" s="19"/>
      <c r="C516" s="20"/>
      <c r="D516" s="30"/>
      <c r="E516" s="33"/>
    </row>
    <row r="517" spans="2:5" s="21" customFormat="1" x14ac:dyDescent="0.25">
      <c r="B517" s="19"/>
      <c r="C517" s="20"/>
      <c r="D517" s="30"/>
      <c r="E517" s="33"/>
    </row>
    <row r="518" spans="2:5" s="21" customFormat="1" x14ac:dyDescent="0.25">
      <c r="B518" s="19"/>
      <c r="C518" s="20"/>
      <c r="D518" s="30"/>
      <c r="E518" s="33"/>
    </row>
    <row r="519" spans="2:5" s="21" customFormat="1" x14ac:dyDescent="0.25">
      <c r="B519" s="19"/>
      <c r="C519" s="20"/>
      <c r="D519" s="30"/>
      <c r="E519" s="33"/>
    </row>
    <row r="520" spans="2:5" s="21" customFormat="1" x14ac:dyDescent="0.25">
      <c r="B520" s="19"/>
      <c r="C520" s="20"/>
      <c r="D520" s="30"/>
      <c r="E520" s="33"/>
    </row>
    <row r="521" spans="2:5" s="21" customFormat="1" x14ac:dyDescent="0.25">
      <c r="B521" s="19"/>
      <c r="C521" s="20"/>
      <c r="D521" s="30"/>
      <c r="E521" s="33"/>
    </row>
    <row r="522" spans="2:5" s="21" customFormat="1" x14ac:dyDescent="0.25">
      <c r="B522" s="19"/>
      <c r="C522" s="20"/>
      <c r="D522" s="30"/>
      <c r="E522" s="33"/>
    </row>
    <row r="523" spans="2:5" s="21" customFormat="1" x14ac:dyDescent="0.25">
      <c r="B523" s="19"/>
      <c r="C523" s="20"/>
      <c r="D523" s="30"/>
      <c r="E523" s="33"/>
    </row>
    <row r="524" spans="2:5" s="21" customFormat="1" x14ac:dyDescent="0.25">
      <c r="B524" s="19"/>
      <c r="C524" s="20"/>
      <c r="D524" s="30"/>
      <c r="E524" s="33"/>
    </row>
    <row r="525" spans="2:5" s="21" customFormat="1" x14ac:dyDescent="0.25">
      <c r="B525" s="19"/>
      <c r="C525" s="20"/>
      <c r="D525" s="30"/>
      <c r="E525" s="33"/>
    </row>
    <row r="526" spans="2:5" s="21" customFormat="1" x14ac:dyDescent="0.25">
      <c r="B526" s="19"/>
      <c r="C526" s="20"/>
      <c r="D526" s="30"/>
      <c r="E526" s="33"/>
    </row>
    <row r="527" spans="2:5" s="21" customFormat="1" x14ac:dyDescent="0.25">
      <c r="B527" s="19"/>
      <c r="C527" s="20"/>
      <c r="D527" s="30"/>
      <c r="E527" s="33"/>
    </row>
    <row r="528" spans="2:5" s="21" customFormat="1" x14ac:dyDescent="0.25">
      <c r="B528" s="19"/>
      <c r="C528" s="20"/>
      <c r="D528" s="30"/>
      <c r="E528" s="33"/>
    </row>
    <row r="529" spans="2:5" s="21" customFormat="1" x14ac:dyDescent="0.25">
      <c r="B529" s="19"/>
      <c r="C529" s="20"/>
      <c r="D529" s="30"/>
      <c r="E529" s="33"/>
    </row>
    <row r="530" spans="2:5" s="21" customFormat="1" x14ac:dyDescent="0.25">
      <c r="B530" s="19"/>
      <c r="C530" s="20"/>
      <c r="D530" s="30"/>
      <c r="E530" s="33"/>
    </row>
    <row r="531" spans="2:5" s="21" customFormat="1" x14ac:dyDescent="0.25">
      <c r="B531" s="19"/>
      <c r="C531" s="20"/>
      <c r="D531" s="30"/>
      <c r="E531" s="33"/>
    </row>
    <row r="532" spans="2:5" s="21" customFormat="1" x14ac:dyDescent="0.25">
      <c r="B532" s="19"/>
      <c r="C532" s="20"/>
      <c r="D532" s="30"/>
      <c r="E532" s="33"/>
    </row>
    <row r="533" spans="2:5" s="21" customFormat="1" x14ac:dyDescent="0.25">
      <c r="B533" s="19"/>
      <c r="C533" s="20"/>
      <c r="D533" s="30"/>
      <c r="E533" s="33"/>
    </row>
    <row r="534" spans="2:5" s="21" customFormat="1" x14ac:dyDescent="0.25">
      <c r="B534" s="19"/>
      <c r="C534" s="20"/>
      <c r="D534" s="30"/>
      <c r="E534" s="33"/>
    </row>
    <row r="535" spans="2:5" s="21" customFormat="1" x14ac:dyDescent="0.25">
      <c r="B535" s="19"/>
      <c r="C535" s="20"/>
      <c r="D535" s="30"/>
      <c r="E535" s="33"/>
    </row>
    <row r="536" spans="2:5" s="21" customFormat="1" x14ac:dyDescent="0.25">
      <c r="B536" s="19"/>
      <c r="C536" s="20"/>
      <c r="D536" s="30"/>
      <c r="E536" s="33"/>
    </row>
    <row r="537" spans="2:5" s="21" customFormat="1" x14ac:dyDescent="0.25">
      <c r="B537" s="19"/>
      <c r="C537" s="20"/>
      <c r="D537" s="30"/>
      <c r="E537" s="33"/>
    </row>
    <row r="538" spans="2:5" s="21" customFormat="1" x14ac:dyDescent="0.25">
      <c r="B538" s="19"/>
      <c r="C538" s="20"/>
      <c r="D538" s="30"/>
      <c r="E538" s="33"/>
    </row>
    <row r="539" spans="2:5" s="21" customFormat="1" x14ac:dyDescent="0.25">
      <c r="B539" s="19"/>
      <c r="C539" s="20"/>
      <c r="D539" s="30"/>
      <c r="E539" s="33"/>
    </row>
    <row r="540" spans="2:5" s="21" customFormat="1" x14ac:dyDescent="0.25">
      <c r="B540" s="19"/>
      <c r="C540" s="20"/>
      <c r="D540" s="30"/>
      <c r="E540" s="33"/>
    </row>
    <row r="541" spans="2:5" s="21" customFormat="1" x14ac:dyDescent="0.25">
      <c r="B541" s="19"/>
      <c r="C541" s="20"/>
      <c r="D541" s="30"/>
      <c r="E541" s="33"/>
    </row>
    <row r="542" spans="2:5" s="21" customFormat="1" x14ac:dyDescent="0.25">
      <c r="B542" s="19"/>
      <c r="C542" s="20"/>
      <c r="D542" s="30"/>
      <c r="E542" s="33"/>
    </row>
    <row r="543" spans="2:5" s="21" customFormat="1" x14ac:dyDescent="0.25">
      <c r="B543" s="19"/>
      <c r="C543" s="20"/>
      <c r="D543" s="30"/>
      <c r="E543" s="33"/>
    </row>
    <row r="544" spans="2:5" s="21" customFormat="1" x14ac:dyDescent="0.25">
      <c r="B544" s="19"/>
      <c r="C544" s="20"/>
      <c r="D544" s="30"/>
      <c r="E544" s="33"/>
    </row>
    <row r="545" spans="2:5" s="21" customFormat="1" x14ac:dyDescent="0.25">
      <c r="B545" s="19"/>
      <c r="C545" s="20"/>
      <c r="D545" s="30"/>
      <c r="E545" s="33"/>
    </row>
    <row r="546" spans="2:5" s="21" customFormat="1" x14ac:dyDescent="0.25">
      <c r="B546" s="19"/>
      <c r="C546" s="20"/>
      <c r="D546" s="30"/>
      <c r="E546" s="33"/>
    </row>
    <row r="547" spans="2:5" s="21" customFormat="1" x14ac:dyDescent="0.25">
      <c r="B547" s="19"/>
      <c r="C547" s="20"/>
      <c r="D547" s="30"/>
      <c r="E547" s="33"/>
    </row>
    <row r="548" spans="2:5" s="21" customFormat="1" x14ac:dyDescent="0.25">
      <c r="B548" s="19"/>
      <c r="C548" s="20"/>
      <c r="D548" s="30"/>
      <c r="E548" s="33"/>
    </row>
    <row r="549" spans="2:5" s="21" customFormat="1" x14ac:dyDescent="0.25">
      <c r="B549" s="19"/>
      <c r="C549" s="20"/>
      <c r="D549" s="30"/>
      <c r="E549" s="33"/>
    </row>
    <row r="550" spans="2:5" s="21" customFormat="1" x14ac:dyDescent="0.25">
      <c r="B550" s="19"/>
      <c r="C550" s="20"/>
      <c r="D550" s="30"/>
      <c r="E550" s="33"/>
    </row>
    <row r="551" spans="2:5" s="21" customFormat="1" x14ac:dyDescent="0.25">
      <c r="B551" s="19"/>
      <c r="C551" s="20"/>
      <c r="D551" s="30"/>
      <c r="E551" s="33"/>
    </row>
    <row r="552" spans="2:5" s="21" customFormat="1" x14ac:dyDescent="0.25">
      <c r="B552" s="19"/>
      <c r="C552" s="20"/>
      <c r="D552" s="30"/>
      <c r="E552" s="33"/>
    </row>
    <row r="553" spans="2:5" s="21" customFormat="1" x14ac:dyDescent="0.25">
      <c r="B553" s="19"/>
      <c r="C553" s="20"/>
      <c r="D553" s="30"/>
      <c r="E553" s="33"/>
    </row>
    <row r="554" spans="2:5" s="21" customFormat="1" x14ac:dyDescent="0.25">
      <c r="B554" s="19"/>
      <c r="C554" s="20"/>
      <c r="D554" s="30"/>
      <c r="E554" s="33"/>
    </row>
    <row r="555" spans="2:5" s="21" customFormat="1" x14ac:dyDescent="0.25">
      <c r="B555" s="19"/>
      <c r="C555" s="20"/>
      <c r="D555" s="30"/>
      <c r="E555" s="33"/>
    </row>
    <row r="556" spans="2:5" s="21" customFormat="1" x14ac:dyDescent="0.25">
      <c r="B556" s="19"/>
      <c r="C556" s="20"/>
      <c r="D556" s="30"/>
      <c r="E556" s="33"/>
    </row>
    <row r="557" spans="2:5" s="21" customFormat="1" x14ac:dyDescent="0.25">
      <c r="B557" s="19"/>
      <c r="C557" s="20"/>
      <c r="D557" s="30"/>
      <c r="E557" s="33"/>
    </row>
    <row r="558" spans="2:5" s="21" customFormat="1" x14ac:dyDescent="0.25">
      <c r="B558" s="19"/>
      <c r="C558" s="20"/>
      <c r="D558" s="30"/>
      <c r="E558" s="33"/>
    </row>
    <row r="559" spans="2:5" s="21" customFormat="1" x14ac:dyDescent="0.25">
      <c r="B559" s="19"/>
      <c r="C559" s="20"/>
      <c r="D559" s="30"/>
      <c r="E559" s="33"/>
    </row>
    <row r="560" spans="2:5" s="21" customFormat="1" x14ac:dyDescent="0.25">
      <c r="B560" s="19"/>
      <c r="C560" s="20"/>
      <c r="D560" s="30"/>
      <c r="E560" s="33"/>
    </row>
    <row r="561" spans="2:5" s="21" customFormat="1" x14ac:dyDescent="0.25">
      <c r="B561" s="19"/>
      <c r="C561" s="20"/>
      <c r="D561" s="30"/>
      <c r="E561" s="33"/>
    </row>
    <row r="562" spans="2:5" s="21" customFormat="1" x14ac:dyDescent="0.25">
      <c r="B562" s="19"/>
      <c r="C562" s="20"/>
      <c r="D562" s="30"/>
      <c r="E562" s="33"/>
    </row>
    <row r="563" spans="2:5" s="21" customFormat="1" x14ac:dyDescent="0.25">
      <c r="B563" s="19"/>
      <c r="C563" s="20"/>
      <c r="D563" s="30"/>
      <c r="E563" s="33"/>
    </row>
    <row r="564" spans="2:5" s="21" customFormat="1" x14ac:dyDescent="0.25">
      <c r="B564" s="19"/>
      <c r="C564" s="20"/>
      <c r="D564" s="30"/>
      <c r="E564" s="33"/>
    </row>
    <row r="565" spans="2:5" s="21" customFormat="1" x14ac:dyDescent="0.25">
      <c r="B565" s="19"/>
      <c r="C565" s="20"/>
      <c r="D565" s="30"/>
      <c r="E565" s="33"/>
    </row>
    <row r="566" spans="2:5" s="21" customFormat="1" x14ac:dyDescent="0.25">
      <c r="B566" s="19"/>
      <c r="C566" s="20"/>
      <c r="D566" s="30"/>
      <c r="E566" s="33"/>
    </row>
    <row r="567" spans="2:5" s="21" customFormat="1" x14ac:dyDescent="0.25">
      <c r="B567" s="19"/>
      <c r="C567" s="20"/>
      <c r="D567" s="30"/>
      <c r="E567" s="33"/>
    </row>
    <row r="568" spans="2:5" s="21" customFormat="1" x14ac:dyDescent="0.25">
      <c r="B568" s="19"/>
      <c r="C568" s="20"/>
      <c r="D568" s="30"/>
      <c r="E568" s="33"/>
    </row>
    <row r="569" spans="2:5" s="21" customFormat="1" x14ac:dyDescent="0.25">
      <c r="B569" s="19"/>
      <c r="C569" s="20"/>
      <c r="D569" s="30"/>
      <c r="E569" s="33"/>
    </row>
    <row r="570" spans="2:5" s="21" customFormat="1" x14ac:dyDescent="0.25">
      <c r="B570" s="19"/>
      <c r="C570" s="20"/>
      <c r="D570" s="30"/>
      <c r="E570" s="33"/>
    </row>
    <row r="571" spans="2:5" s="21" customFormat="1" x14ac:dyDescent="0.25">
      <c r="B571" s="19"/>
      <c r="C571" s="20"/>
      <c r="D571" s="30"/>
      <c r="E571" s="33"/>
    </row>
    <row r="572" spans="2:5" s="21" customFormat="1" x14ac:dyDescent="0.25">
      <c r="B572" s="19"/>
      <c r="C572" s="20"/>
      <c r="D572" s="30"/>
      <c r="E572" s="33"/>
    </row>
    <row r="573" spans="2:5" s="21" customFormat="1" x14ac:dyDescent="0.25">
      <c r="B573" s="19"/>
      <c r="C573" s="20"/>
      <c r="D573" s="30"/>
      <c r="E573" s="33"/>
    </row>
    <row r="574" spans="2:5" s="21" customFormat="1" x14ac:dyDescent="0.25">
      <c r="B574" s="19"/>
      <c r="C574" s="20"/>
      <c r="D574" s="30"/>
      <c r="E574" s="33"/>
    </row>
    <row r="575" spans="2:5" s="21" customFormat="1" x14ac:dyDescent="0.25">
      <c r="B575" s="19"/>
      <c r="C575" s="20"/>
      <c r="D575" s="30"/>
      <c r="E575" s="33"/>
    </row>
    <row r="576" spans="2:5" s="21" customFormat="1" x14ac:dyDescent="0.25">
      <c r="B576" s="19"/>
      <c r="C576" s="20"/>
      <c r="D576" s="30"/>
      <c r="E576" s="33"/>
    </row>
    <row r="577" spans="2:5" s="21" customFormat="1" x14ac:dyDescent="0.25">
      <c r="B577" s="19"/>
      <c r="C577" s="20"/>
      <c r="D577" s="30"/>
      <c r="E577" s="33"/>
    </row>
    <row r="578" spans="2:5" s="21" customFormat="1" x14ac:dyDescent="0.25">
      <c r="B578" s="19"/>
      <c r="C578" s="20"/>
      <c r="D578" s="30"/>
      <c r="E578" s="33"/>
    </row>
    <row r="579" spans="2:5" s="21" customFormat="1" x14ac:dyDescent="0.25">
      <c r="B579" s="19"/>
      <c r="C579" s="20"/>
      <c r="D579" s="30"/>
      <c r="E579" s="33"/>
    </row>
    <row r="580" spans="2:5" s="21" customFormat="1" x14ac:dyDescent="0.25">
      <c r="B580" s="19"/>
      <c r="C580" s="20"/>
      <c r="D580" s="30"/>
      <c r="E580" s="33"/>
    </row>
    <row r="581" spans="2:5" s="21" customFormat="1" x14ac:dyDescent="0.25">
      <c r="B581" s="19"/>
      <c r="C581" s="20"/>
      <c r="D581" s="30"/>
      <c r="E581" s="33"/>
    </row>
    <row r="582" spans="2:5" s="21" customFormat="1" x14ac:dyDescent="0.25">
      <c r="B582" s="19"/>
      <c r="C582" s="20"/>
      <c r="D582" s="30"/>
      <c r="E582" s="33"/>
    </row>
    <row r="583" spans="2:5" s="21" customFormat="1" x14ac:dyDescent="0.25">
      <c r="B583" s="19"/>
      <c r="C583" s="20"/>
      <c r="D583" s="30"/>
      <c r="E583" s="33"/>
    </row>
    <row r="584" spans="2:5" s="21" customFormat="1" x14ac:dyDescent="0.25">
      <c r="B584" s="19"/>
      <c r="C584" s="20"/>
      <c r="D584" s="30"/>
      <c r="E584" s="33"/>
    </row>
    <row r="585" spans="2:5" s="21" customFormat="1" x14ac:dyDescent="0.25">
      <c r="B585" s="19"/>
      <c r="C585" s="20"/>
      <c r="D585" s="30"/>
      <c r="E585" s="33"/>
    </row>
    <row r="586" spans="2:5" s="21" customFormat="1" x14ac:dyDescent="0.25">
      <c r="B586" s="19"/>
      <c r="C586" s="20"/>
      <c r="D586" s="30"/>
      <c r="E586" s="33"/>
    </row>
    <row r="587" spans="2:5" s="21" customFormat="1" x14ac:dyDescent="0.25">
      <c r="B587" s="19"/>
      <c r="C587" s="20"/>
      <c r="D587" s="30"/>
      <c r="E587" s="33"/>
    </row>
    <row r="588" spans="2:5" s="21" customFormat="1" x14ac:dyDescent="0.25">
      <c r="B588" s="19"/>
      <c r="C588" s="20"/>
      <c r="D588" s="30"/>
      <c r="E588" s="33"/>
    </row>
    <row r="589" spans="2:5" s="21" customFormat="1" x14ac:dyDescent="0.25">
      <c r="B589" s="19"/>
      <c r="C589" s="20"/>
      <c r="D589" s="30"/>
      <c r="E589" s="33"/>
    </row>
    <row r="590" spans="2:5" s="21" customFormat="1" x14ac:dyDescent="0.25">
      <c r="B590" s="19"/>
      <c r="C590" s="20"/>
      <c r="D590" s="30"/>
      <c r="E590" s="33"/>
    </row>
    <row r="591" spans="2:5" s="21" customFormat="1" x14ac:dyDescent="0.25">
      <c r="B591" s="19"/>
      <c r="C591" s="20"/>
      <c r="D591" s="30"/>
      <c r="E591" s="33"/>
    </row>
    <row r="592" spans="2:5" s="21" customFormat="1" x14ac:dyDescent="0.25">
      <c r="B592" s="19"/>
      <c r="C592" s="20"/>
      <c r="D592" s="30"/>
      <c r="E592" s="33"/>
    </row>
    <row r="593" spans="2:5" s="21" customFormat="1" x14ac:dyDescent="0.25">
      <c r="B593" s="19"/>
      <c r="C593" s="20"/>
      <c r="D593" s="30"/>
      <c r="E593" s="33"/>
    </row>
    <row r="594" spans="2:5" s="21" customFormat="1" x14ac:dyDescent="0.25">
      <c r="B594" s="19"/>
      <c r="C594" s="20"/>
      <c r="D594" s="30"/>
      <c r="E594" s="33"/>
    </row>
    <row r="595" spans="2:5" s="21" customFormat="1" x14ac:dyDescent="0.25">
      <c r="B595" s="19"/>
      <c r="C595" s="20"/>
      <c r="D595" s="30"/>
      <c r="E595" s="33"/>
    </row>
    <row r="596" spans="2:5" s="21" customFormat="1" x14ac:dyDescent="0.25">
      <c r="B596" s="19"/>
      <c r="C596" s="20"/>
      <c r="D596" s="30"/>
      <c r="E596" s="33"/>
    </row>
    <row r="597" spans="2:5" s="21" customFormat="1" x14ac:dyDescent="0.25">
      <c r="B597" s="19"/>
      <c r="C597" s="20"/>
      <c r="D597" s="30"/>
      <c r="E597" s="33"/>
    </row>
    <row r="598" spans="2:5" s="21" customFormat="1" x14ac:dyDescent="0.25">
      <c r="B598" s="19"/>
      <c r="C598" s="20"/>
      <c r="D598" s="30"/>
      <c r="E598" s="33"/>
    </row>
    <row r="599" spans="2:5" s="21" customFormat="1" x14ac:dyDescent="0.25">
      <c r="B599" s="19"/>
      <c r="C599" s="20"/>
      <c r="D599" s="30"/>
      <c r="E599" s="33"/>
    </row>
    <row r="600" spans="2:5" s="21" customFormat="1" x14ac:dyDescent="0.25">
      <c r="B600" s="19"/>
      <c r="C600" s="20"/>
      <c r="D600" s="30"/>
      <c r="E600" s="33"/>
    </row>
    <row r="601" spans="2:5" s="21" customFormat="1" x14ac:dyDescent="0.25">
      <c r="B601" s="19"/>
      <c r="C601" s="20"/>
      <c r="D601" s="30"/>
      <c r="E601" s="33"/>
    </row>
    <row r="602" spans="2:5" s="21" customFormat="1" x14ac:dyDescent="0.25">
      <c r="B602" s="19"/>
      <c r="C602" s="20"/>
      <c r="D602" s="30"/>
      <c r="E602" s="33"/>
    </row>
    <row r="603" spans="2:5" s="21" customFormat="1" x14ac:dyDescent="0.25">
      <c r="B603" s="19"/>
      <c r="C603" s="20"/>
      <c r="D603" s="30"/>
      <c r="E603" s="33"/>
    </row>
    <row r="604" spans="2:5" s="21" customFormat="1" x14ac:dyDescent="0.25">
      <c r="B604" s="19"/>
      <c r="C604" s="20"/>
      <c r="D604" s="30"/>
      <c r="E604" s="33"/>
    </row>
    <row r="605" spans="2:5" s="21" customFormat="1" x14ac:dyDescent="0.25">
      <c r="B605" s="19"/>
      <c r="C605" s="20"/>
      <c r="D605" s="30"/>
      <c r="E605" s="33"/>
    </row>
    <row r="606" spans="2:5" s="21" customFormat="1" x14ac:dyDescent="0.25">
      <c r="B606" s="19"/>
      <c r="C606" s="20"/>
      <c r="D606" s="30"/>
      <c r="E606" s="33"/>
    </row>
    <row r="607" spans="2:5" s="21" customFormat="1" x14ac:dyDescent="0.25">
      <c r="B607" s="19"/>
      <c r="C607" s="20"/>
      <c r="D607" s="30"/>
      <c r="E607" s="33"/>
    </row>
    <row r="608" spans="2:5" s="21" customFormat="1" x14ac:dyDescent="0.25">
      <c r="B608" s="19"/>
      <c r="C608" s="20"/>
      <c r="D608" s="30"/>
      <c r="E608" s="33"/>
    </row>
    <row r="609" spans="2:5" s="21" customFormat="1" x14ac:dyDescent="0.25">
      <c r="B609" s="19"/>
      <c r="C609" s="20"/>
      <c r="D609" s="30"/>
      <c r="E609" s="33"/>
    </row>
    <row r="610" spans="2:5" s="21" customFormat="1" x14ac:dyDescent="0.25">
      <c r="B610" s="19"/>
      <c r="C610" s="20"/>
      <c r="D610" s="30"/>
      <c r="E610" s="33"/>
    </row>
    <row r="611" spans="2:5" s="21" customFormat="1" x14ac:dyDescent="0.25">
      <c r="B611" s="19"/>
      <c r="C611" s="20"/>
      <c r="D611" s="30"/>
      <c r="E611" s="33"/>
    </row>
    <row r="612" spans="2:5" s="21" customFormat="1" x14ac:dyDescent="0.25">
      <c r="B612" s="19"/>
      <c r="C612" s="20"/>
      <c r="D612" s="30"/>
      <c r="E612" s="33"/>
    </row>
    <row r="613" spans="2:5" s="21" customFormat="1" x14ac:dyDescent="0.25">
      <c r="B613" s="19"/>
      <c r="C613" s="20"/>
      <c r="D613" s="30"/>
      <c r="E613" s="33"/>
    </row>
    <row r="614" spans="2:5" s="21" customFormat="1" x14ac:dyDescent="0.25">
      <c r="B614" s="19"/>
      <c r="C614" s="20"/>
      <c r="D614" s="30"/>
      <c r="E614" s="33"/>
    </row>
    <row r="615" spans="2:5" s="21" customFormat="1" x14ac:dyDescent="0.25">
      <c r="B615" s="19"/>
      <c r="C615" s="20"/>
      <c r="D615" s="30"/>
      <c r="E615" s="33"/>
    </row>
    <row r="616" spans="2:5" s="21" customFormat="1" x14ac:dyDescent="0.25">
      <c r="B616" s="19"/>
      <c r="C616" s="20"/>
      <c r="D616" s="30"/>
      <c r="E616" s="33"/>
    </row>
    <row r="617" spans="2:5" s="21" customFormat="1" x14ac:dyDescent="0.25">
      <c r="B617" s="19"/>
      <c r="C617" s="20"/>
      <c r="D617" s="30"/>
      <c r="E617" s="33"/>
    </row>
    <row r="618" spans="2:5" s="21" customFormat="1" x14ac:dyDescent="0.25">
      <c r="B618" s="19"/>
      <c r="C618" s="20"/>
      <c r="D618" s="30"/>
      <c r="E618" s="33"/>
    </row>
    <row r="619" spans="2:5" s="21" customFormat="1" x14ac:dyDescent="0.25">
      <c r="B619" s="19"/>
      <c r="C619" s="20"/>
      <c r="D619" s="30"/>
      <c r="E619" s="33"/>
    </row>
    <row r="620" spans="2:5" s="21" customFormat="1" x14ac:dyDescent="0.25">
      <c r="B620" s="19"/>
      <c r="C620" s="20"/>
      <c r="D620" s="30"/>
      <c r="E620" s="33"/>
    </row>
    <row r="621" spans="2:5" s="21" customFormat="1" x14ac:dyDescent="0.25">
      <c r="B621" s="19"/>
      <c r="C621" s="20"/>
      <c r="D621" s="30"/>
      <c r="E621" s="33"/>
    </row>
    <row r="622" spans="2:5" s="21" customFormat="1" x14ac:dyDescent="0.25">
      <c r="B622" s="19"/>
      <c r="C622" s="20"/>
      <c r="D622" s="30"/>
      <c r="E622" s="33"/>
    </row>
    <row r="623" spans="2:5" s="21" customFormat="1" x14ac:dyDescent="0.25">
      <c r="B623" s="19"/>
      <c r="C623" s="20"/>
      <c r="D623" s="30"/>
      <c r="E623" s="33"/>
    </row>
    <row r="624" spans="2:5" s="21" customFormat="1" x14ac:dyDescent="0.25">
      <c r="B624" s="19"/>
      <c r="C624" s="20"/>
      <c r="D624" s="30"/>
      <c r="E624" s="33"/>
    </row>
    <row r="625" spans="2:5" s="21" customFormat="1" x14ac:dyDescent="0.25">
      <c r="B625" s="19"/>
      <c r="C625" s="20"/>
      <c r="D625" s="30"/>
      <c r="E625" s="33"/>
    </row>
    <row r="626" spans="2:5" s="21" customFormat="1" x14ac:dyDescent="0.25">
      <c r="B626" s="19"/>
      <c r="C626" s="20"/>
      <c r="D626" s="30"/>
      <c r="E626" s="33"/>
    </row>
    <row r="627" spans="2:5" s="21" customFormat="1" x14ac:dyDescent="0.25">
      <c r="B627" s="19"/>
      <c r="C627" s="20"/>
      <c r="D627" s="30"/>
      <c r="E627" s="33"/>
    </row>
    <row r="628" spans="2:5" s="21" customFormat="1" x14ac:dyDescent="0.25">
      <c r="B628" s="19"/>
      <c r="C628" s="20"/>
      <c r="D628" s="30"/>
      <c r="E628" s="33"/>
    </row>
    <row r="629" spans="2:5" s="21" customFormat="1" x14ac:dyDescent="0.25">
      <c r="B629" s="19"/>
      <c r="C629" s="20"/>
      <c r="D629" s="30"/>
      <c r="E629" s="33"/>
    </row>
    <row r="630" spans="2:5" s="21" customFormat="1" x14ac:dyDescent="0.25">
      <c r="B630" s="19"/>
      <c r="C630" s="20"/>
      <c r="D630" s="30"/>
      <c r="E630" s="33"/>
    </row>
    <row r="631" spans="2:5" s="21" customFormat="1" x14ac:dyDescent="0.25">
      <c r="B631" s="19"/>
      <c r="C631" s="20"/>
      <c r="D631" s="30"/>
      <c r="E631" s="33"/>
    </row>
    <row r="632" spans="2:5" s="21" customFormat="1" x14ac:dyDescent="0.25">
      <c r="B632" s="19"/>
      <c r="C632" s="20"/>
      <c r="D632" s="30"/>
      <c r="E632" s="33"/>
    </row>
    <row r="633" spans="2:5" s="21" customFormat="1" x14ac:dyDescent="0.25">
      <c r="B633" s="19"/>
      <c r="C633" s="20"/>
      <c r="D633" s="30"/>
      <c r="E633" s="33"/>
    </row>
    <row r="634" spans="2:5" s="21" customFormat="1" x14ac:dyDescent="0.25">
      <c r="B634" s="19"/>
      <c r="C634" s="20"/>
      <c r="D634" s="30"/>
      <c r="E634" s="33"/>
    </row>
    <row r="635" spans="2:5" s="21" customFormat="1" x14ac:dyDescent="0.25">
      <c r="B635" s="19"/>
      <c r="C635" s="20"/>
      <c r="D635" s="30"/>
      <c r="E635" s="33"/>
    </row>
    <row r="636" spans="2:5" s="21" customFormat="1" x14ac:dyDescent="0.25">
      <c r="B636" s="19"/>
      <c r="C636" s="20"/>
      <c r="D636" s="30"/>
      <c r="E636" s="33"/>
    </row>
    <row r="637" spans="2:5" s="21" customFormat="1" x14ac:dyDescent="0.25">
      <c r="B637" s="19"/>
      <c r="C637" s="20"/>
      <c r="D637" s="30"/>
      <c r="E637" s="33"/>
    </row>
    <row r="638" spans="2:5" s="21" customFormat="1" x14ac:dyDescent="0.25">
      <c r="B638" s="19"/>
      <c r="C638" s="20"/>
      <c r="D638" s="30"/>
      <c r="E638" s="33"/>
    </row>
    <row r="639" spans="2:5" s="21" customFormat="1" x14ac:dyDescent="0.25">
      <c r="B639" s="19"/>
      <c r="C639" s="20"/>
      <c r="D639" s="30"/>
      <c r="E639" s="33"/>
    </row>
    <row r="640" spans="2:5" s="21" customFormat="1" x14ac:dyDescent="0.25">
      <c r="B640" s="19"/>
      <c r="C640" s="20"/>
      <c r="D640" s="30"/>
      <c r="E640" s="33"/>
    </row>
    <row r="641" spans="2:5" s="21" customFormat="1" x14ac:dyDescent="0.25">
      <c r="B641" s="19"/>
      <c r="C641" s="20"/>
      <c r="D641" s="30"/>
      <c r="E641" s="33"/>
    </row>
    <row r="642" spans="2:5" s="21" customFormat="1" x14ac:dyDescent="0.25">
      <c r="B642" s="19"/>
      <c r="C642" s="20"/>
      <c r="D642" s="30"/>
      <c r="E642" s="33"/>
    </row>
    <row r="643" spans="2:5" s="21" customFormat="1" x14ac:dyDescent="0.25">
      <c r="B643" s="19"/>
      <c r="C643" s="20"/>
      <c r="D643" s="30"/>
      <c r="E643" s="33"/>
    </row>
    <row r="644" spans="2:5" s="21" customFormat="1" x14ac:dyDescent="0.25">
      <c r="B644" s="19"/>
      <c r="C644" s="20"/>
      <c r="D644" s="30"/>
      <c r="E644" s="33"/>
    </row>
    <row r="645" spans="2:5" s="21" customFormat="1" x14ac:dyDescent="0.25">
      <c r="B645" s="19"/>
      <c r="C645" s="20"/>
      <c r="D645" s="30"/>
      <c r="E645" s="33"/>
    </row>
    <row r="646" spans="2:5" s="21" customFormat="1" x14ac:dyDescent="0.25">
      <c r="B646" s="19"/>
      <c r="C646" s="20"/>
      <c r="D646" s="30"/>
      <c r="E646" s="33"/>
    </row>
    <row r="647" spans="2:5" s="21" customFormat="1" x14ac:dyDescent="0.25">
      <c r="B647" s="19"/>
      <c r="C647" s="20"/>
      <c r="D647" s="30"/>
      <c r="E647" s="33"/>
    </row>
    <row r="648" spans="2:5" s="21" customFormat="1" x14ac:dyDescent="0.25">
      <c r="B648" s="19"/>
      <c r="C648" s="20"/>
      <c r="D648" s="30"/>
      <c r="E648" s="33"/>
    </row>
    <row r="649" spans="2:5" s="21" customFormat="1" x14ac:dyDescent="0.25">
      <c r="B649" s="19"/>
      <c r="C649" s="20"/>
      <c r="D649" s="30"/>
      <c r="E649" s="33"/>
    </row>
    <row r="650" spans="2:5" s="21" customFormat="1" x14ac:dyDescent="0.25">
      <c r="B650" s="19"/>
      <c r="C650" s="20"/>
      <c r="D650" s="30"/>
      <c r="E650" s="33"/>
    </row>
    <row r="651" spans="2:5" s="21" customFormat="1" x14ac:dyDescent="0.25">
      <c r="B651" s="19"/>
      <c r="C651" s="20"/>
      <c r="D651" s="30"/>
      <c r="E651" s="33"/>
    </row>
    <row r="652" spans="2:5" s="21" customFormat="1" x14ac:dyDescent="0.25">
      <c r="B652" s="19"/>
      <c r="C652" s="20"/>
      <c r="D652" s="30"/>
      <c r="E652" s="33"/>
    </row>
    <row r="653" spans="2:5" s="21" customFormat="1" x14ac:dyDescent="0.25">
      <c r="B653" s="19"/>
      <c r="C653" s="20"/>
      <c r="D653" s="30"/>
      <c r="E653" s="33"/>
    </row>
    <row r="654" spans="2:5" s="21" customFormat="1" x14ac:dyDescent="0.25">
      <c r="B654" s="19"/>
      <c r="C654" s="20"/>
      <c r="D654" s="30"/>
      <c r="E654" s="33"/>
    </row>
    <row r="655" spans="2:5" s="21" customFormat="1" x14ac:dyDescent="0.25">
      <c r="B655" s="19"/>
      <c r="C655" s="20"/>
      <c r="D655" s="30"/>
      <c r="E655" s="33"/>
    </row>
    <row r="656" spans="2:5" s="21" customFormat="1" x14ac:dyDescent="0.25">
      <c r="B656" s="19"/>
      <c r="C656" s="20"/>
      <c r="D656" s="30"/>
      <c r="E656" s="33"/>
    </row>
    <row r="657" spans="2:5" s="21" customFormat="1" x14ac:dyDescent="0.25">
      <c r="B657" s="19"/>
      <c r="C657" s="20"/>
      <c r="D657" s="30"/>
      <c r="E657" s="33"/>
    </row>
    <row r="658" spans="2:5" s="21" customFormat="1" x14ac:dyDescent="0.25">
      <c r="B658" s="19"/>
      <c r="C658" s="20"/>
      <c r="D658" s="30"/>
      <c r="E658" s="33"/>
    </row>
    <row r="659" spans="2:5" s="21" customFormat="1" x14ac:dyDescent="0.25">
      <c r="B659" s="19"/>
      <c r="C659" s="20"/>
      <c r="D659" s="30"/>
      <c r="E659" s="33"/>
    </row>
    <row r="660" spans="2:5" s="21" customFormat="1" x14ac:dyDescent="0.25">
      <c r="B660" s="19"/>
      <c r="C660" s="20"/>
      <c r="D660" s="30"/>
      <c r="E660" s="33"/>
    </row>
    <row r="661" spans="2:5" s="21" customFormat="1" x14ac:dyDescent="0.25">
      <c r="B661" s="19"/>
      <c r="C661" s="20"/>
      <c r="D661" s="30"/>
      <c r="E661" s="33"/>
    </row>
    <row r="662" spans="2:5" s="21" customFormat="1" x14ac:dyDescent="0.25">
      <c r="B662" s="19"/>
      <c r="C662" s="20"/>
      <c r="D662" s="30"/>
      <c r="E662" s="33"/>
    </row>
    <row r="663" spans="2:5" s="21" customFormat="1" x14ac:dyDescent="0.25">
      <c r="B663" s="19"/>
      <c r="C663" s="20"/>
      <c r="D663" s="30"/>
      <c r="E663" s="33"/>
    </row>
    <row r="664" spans="2:5" s="21" customFormat="1" x14ac:dyDescent="0.25">
      <c r="B664" s="19"/>
      <c r="C664" s="20"/>
      <c r="D664" s="30"/>
      <c r="E664" s="33"/>
    </row>
    <row r="665" spans="2:5" s="21" customFormat="1" x14ac:dyDescent="0.25">
      <c r="B665" s="19"/>
      <c r="C665" s="20"/>
      <c r="D665" s="30"/>
      <c r="E665" s="33"/>
    </row>
    <row r="666" spans="2:5" s="21" customFormat="1" x14ac:dyDescent="0.25">
      <c r="B666" s="19"/>
      <c r="C666" s="20"/>
      <c r="D666" s="30"/>
      <c r="E666" s="33"/>
    </row>
    <row r="667" spans="2:5" s="21" customFormat="1" x14ac:dyDescent="0.25">
      <c r="B667" s="19"/>
      <c r="C667" s="20"/>
      <c r="D667" s="30"/>
      <c r="E667" s="33"/>
    </row>
    <row r="668" spans="2:5" s="21" customFormat="1" x14ac:dyDescent="0.25">
      <c r="B668" s="19"/>
      <c r="C668" s="20"/>
      <c r="D668" s="30"/>
      <c r="E668" s="33"/>
    </row>
    <row r="669" spans="2:5" s="21" customFormat="1" x14ac:dyDescent="0.25">
      <c r="B669" s="19"/>
      <c r="C669" s="20"/>
      <c r="D669" s="30"/>
      <c r="E669" s="33"/>
    </row>
    <row r="670" spans="2:5" s="21" customFormat="1" x14ac:dyDescent="0.25">
      <c r="B670" s="19"/>
      <c r="C670" s="20"/>
      <c r="D670" s="30"/>
      <c r="E670" s="33"/>
    </row>
    <row r="671" spans="2:5" s="21" customFormat="1" x14ac:dyDescent="0.25">
      <c r="B671" s="19"/>
      <c r="C671" s="20"/>
      <c r="D671" s="30"/>
      <c r="E671" s="33"/>
    </row>
    <row r="672" spans="2:5" s="21" customFormat="1" x14ac:dyDescent="0.25">
      <c r="B672" s="19"/>
      <c r="C672" s="20"/>
      <c r="D672" s="30"/>
      <c r="E672" s="33"/>
    </row>
    <row r="673" spans="2:5" s="21" customFormat="1" x14ac:dyDescent="0.25">
      <c r="B673" s="19"/>
      <c r="C673" s="20"/>
      <c r="D673" s="30"/>
      <c r="E673" s="33"/>
    </row>
    <row r="674" spans="2:5" s="21" customFormat="1" x14ac:dyDescent="0.25">
      <c r="B674" s="19"/>
      <c r="C674" s="20"/>
      <c r="D674" s="30"/>
      <c r="E674" s="33"/>
    </row>
    <row r="675" spans="2:5" s="21" customFormat="1" x14ac:dyDescent="0.25">
      <c r="B675" s="19"/>
      <c r="C675" s="20"/>
      <c r="D675" s="30"/>
      <c r="E675" s="33"/>
    </row>
    <row r="676" spans="2:5" s="21" customFormat="1" x14ac:dyDescent="0.25">
      <c r="B676" s="19"/>
      <c r="C676" s="20"/>
      <c r="D676" s="30"/>
      <c r="E676" s="33"/>
    </row>
    <row r="677" spans="2:5" s="21" customFormat="1" x14ac:dyDescent="0.25">
      <c r="B677" s="19"/>
      <c r="C677" s="20"/>
      <c r="D677" s="30"/>
      <c r="E677" s="33"/>
    </row>
    <row r="678" spans="2:5" s="21" customFormat="1" x14ac:dyDescent="0.25">
      <c r="B678" s="19"/>
      <c r="C678" s="20"/>
      <c r="D678" s="30"/>
      <c r="E678" s="33"/>
    </row>
    <row r="679" spans="2:5" s="21" customFormat="1" x14ac:dyDescent="0.25">
      <c r="B679" s="19"/>
      <c r="C679" s="20"/>
      <c r="D679" s="30"/>
      <c r="E679" s="33"/>
    </row>
    <row r="680" spans="2:5" s="21" customFormat="1" x14ac:dyDescent="0.25">
      <c r="B680" s="19"/>
      <c r="C680" s="20"/>
      <c r="D680" s="30"/>
      <c r="E680" s="33"/>
    </row>
    <row r="681" spans="2:5" s="21" customFormat="1" x14ac:dyDescent="0.25">
      <c r="B681" s="19"/>
      <c r="C681" s="20"/>
      <c r="D681" s="30"/>
      <c r="E681" s="33"/>
    </row>
    <row r="682" spans="2:5" s="21" customFormat="1" x14ac:dyDescent="0.25">
      <c r="B682" s="19"/>
      <c r="C682" s="20"/>
      <c r="D682" s="30"/>
      <c r="E682" s="33"/>
    </row>
    <row r="683" spans="2:5" s="21" customFormat="1" x14ac:dyDescent="0.25">
      <c r="B683" s="19"/>
      <c r="C683" s="20"/>
      <c r="D683" s="30"/>
      <c r="E683" s="33"/>
    </row>
    <row r="684" spans="2:5" s="21" customFormat="1" x14ac:dyDescent="0.25">
      <c r="B684" s="19"/>
      <c r="C684" s="20"/>
      <c r="D684" s="30"/>
      <c r="E684" s="33"/>
    </row>
    <row r="685" spans="2:5" s="21" customFormat="1" x14ac:dyDescent="0.25">
      <c r="B685" s="19"/>
      <c r="C685" s="20"/>
      <c r="D685" s="30"/>
      <c r="E685" s="33"/>
    </row>
    <row r="686" spans="2:5" s="21" customFormat="1" x14ac:dyDescent="0.25">
      <c r="B686" s="19"/>
      <c r="C686" s="20"/>
      <c r="D686" s="30"/>
      <c r="E686" s="33"/>
    </row>
    <row r="687" spans="2:5" s="21" customFormat="1" x14ac:dyDescent="0.25">
      <c r="B687" s="19"/>
      <c r="C687" s="20"/>
      <c r="D687" s="30"/>
      <c r="E687" s="33"/>
    </row>
    <row r="688" spans="2:5" s="21" customFormat="1" x14ac:dyDescent="0.25">
      <c r="B688" s="19"/>
      <c r="C688" s="20"/>
      <c r="D688" s="30"/>
      <c r="E688" s="33"/>
    </row>
    <row r="689" spans="2:5" s="21" customFormat="1" x14ac:dyDescent="0.25">
      <c r="B689" s="19"/>
      <c r="C689" s="20"/>
      <c r="D689" s="30"/>
      <c r="E689" s="33"/>
    </row>
    <row r="690" spans="2:5" s="21" customFormat="1" x14ac:dyDescent="0.25">
      <c r="B690" s="19"/>
      <c r="C690" s="20"/>
      <c r="D690" s="30"/>
      <c r="E690" s="33"/>
    </row>
    <row r="691" spans="2:5" s="21" customFormat="1" x14ac:dyDescent="0.25">
      <c r="B691" s="19"/>
      <c r="C691" s="20"/>
      <c r="D691" s="30"/>
      <c r="E691" s="33"/>
    </row>
    <row r="692" spans="2:5" s="21" customFormat="1" x14ac:dyDescent="0.25">
      <c r="B692" s="19"/>
      <c r="C692" s="20"/>
      <c r="D692" s="30"/>
      <c r="E692" s="33"/>
    </row>
    <row r="693" spans="2:5" s="21" customFormat="1" x14ac:dyDescent="0.25">
      <c r="B693" s="19"/>
      <c r="C693" s="20"/>
      <c r="D693" s="30"/>
      <c r="E693" s="33"/>
    </row>
    <row r="694" spans="2:5" s="21" customFormat="1" x14ac:dyDescent="0.25">
      <c r="B694" s="19"/>
      <c r="C694" s="20"/>
      <c r="D694" s="30"/>
      <c r="E694" s="33"/>
    </row>
    <row r="695" spans="2:5" s="21" customFormat="1" x14ac:dyDescent="0.25">
      <c r="B695" s="19"/>
      <c r="C695" s="20"/>
      <c r="D695" s="30"/>
      <c r="E695" s="33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СМС 3443 Помогаю</vt:lpstr>
      <vt:lpstr>Поступления МКБ</vt:lpstr>
      <vt:lpstr>Поступления сайт</vt:lpstr>
      <vt:lpstr>Поступления СКБ-Банк</vt:lpstr>
      <vt:lpstr>Поступления Благо.ру</vt:lpstr>
      <vt:lpstr>Поступления Киви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2014-09-05T06:39:15Z</cp:lastPrinted>
  <dcterms:created xsi:type="dcterms:W3CDTF">2013-11-18T10:44:00Z</dcterms:created>
  <dcterms:modified xsi:type="dcterms:W3CDTF">2015-03-04T07:59:09Z</dcterms:modified>
</cp:coreProperties>
</file>